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575" tabRatio="338"/>
  </bookViews>
  <sheets>
    <sheet name="ÍNDICE" sheetId="1" r:id="rId1"/>
    <sheet name="T1" sheetId="44" r:id="rId2"/>
    <sheet name="T2" sheetId="46" r:id="rId3"/>
    <sheet name="T3" sheetId="47" r:id="rId4"/>
    <sheet name="T4" sheetId="37" r:id="rId5"/>
    <sheet name="T5" sheetId="43" r:id="rId6"/>
    <sheet name="T6" sheetId="4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5" i="1"/>
  <c r="C8" i="1"/>
  <c r="C12" i="1" l="1"/>
  <c r="C11" i="1"/>
  <c r="C10" i="1"/>
  <c r="W73" i="47" l="1"/>
  <c r="V73" i="47"/>
  <c r="U73" i="47"/>
  <c r="W72" i="47"/>
  <c r="V72" i="47"/>
  <c r="U72" i="47"/>
  <c r="W71" i="47"/>
  <c r="V71" i="47"/>
  <c r="U71" i="47"/>
  <c r="W70" i="47"/>
  <c r="V70" i="47"/>
  <c r="U70" i="47"/>
  <c r="W69" i="47"/>
  <c r="V69" i="47"/>
  <c r="U69" i="47"/>
  <c r="W68" i="47"/>
  <c r="V68" i="47"/>
  <c r="U68" i="47"/>
  <c r="W67" i="47"/>
  <c r="V67" i="47"/>
  <c r="U67" i="47"/>
  <c r="W66" i="47"/>
  <c r="V66" i="47"/>
  <c r="U66" i="47"/>
  <c r="W65" i="47"/>
  <c r="V65" i="47"/>
  <c r="U65" i="47"/>
  <c r="V64" i="47"/>
  <c r="U64" i="47"/>
  <c r="W63" i="47"/>
  <c r="V63" i="47"/>
  <c r="U63" i="47"/>
  <c r="W62" i="47"/>
  <c r="V62" i="47"/>
  <c r="U62" i="47"/>
  <c r="W61" i="47"/>
  <c r="V61" i="47"/>
  <c r="U61" i="47"/>
  <c r="W60" i="47"/>
  <c r="V60" i="47"/>
  <c r="U60" i="47"/>
  <c r="W59" i="47"/>
  <c r="V59" i="47"/>
  <c r="U59" i="47"/>
  <c r="W58" i="47"/>
  <c r="V58" i="47"/>
  <c r="U58" i="47"/>
  <c r="W57" i="47"/>
  <c r="V57" i="47"/>
  <c r="U57" i="47"/>
  <c r="W56" i="47"/>
  <c r="V56" i="47"/>
  <c r="U56" i="47"/>
  <c r="W55" i="47"/>
  <c r="V55" i="47"/>
  <c r="U55" i="47"/>
  <c r="S73" i="47"/>
  <c r="R73" i="47"/>
  <c r="Q73" i="47"/>
  <c r="S72" i="47"/>
  <c r="R72" i="47"/>
  <c r="Q72" i="47"/>
  <c r="S71" i="47"/>
  <c r="R71" i="47"/>
  <c r="Q71" i="47"/>
  <c r="S70" i="47"/>
  <c r="R70" i="47"/>
  <c r="Q70" i="47"/>
  <c r="S69" i="47"/>
  <c r="R69" i="47"/>
  <c r="Q69" i="47"/>
  <c r="S68" i="47"/>
  <c r="R68" i="47"/>
  <c r="Q68" i="47"/>
  <c r="S67" i="47"/>
  <c r="R67" i="47"/>
  <c r="Q67" i="47"/>
  <c r="S66" i="47"/>
  <c r="R66" i="47"/>
  <c r="Q66" i="47"/>
  <c r="S65" i="47"/>
  <c r="R65" i="47"/>
  <c r="Q65" i="47"/>
  <c r="S64" i="47"/>
  <c r="R64" i="47"/>
  <c r="Q64" i="47"/>
  <c r="S63" i="47"/>
  <c r="R63" i="47"/>
  <c r="Q63" i="47"/>
  <c r="S62" i="47"/>
  <c r="R62" i="47"/>
  <c r="Q62" i="47"/>
  <c r="S61" i="47"/>
  <c r="R61" i="47"/>
  <c r="Q61" i="47"/>
  <c r="S60" i="47"/>
  <c r="R60" i="47"/>
  <c r="Q60" i="47"/>
  <c r="S59" i="47"/>
  <c r="R59" i="47"/>
  <c r="Q59" i="47"/>
  <c r="S58" i="47"/>
  <c r="R58" i="47"/>
  <c r="Q58" i="47"/>
  <c r="S57" i="47"/>
  <c r="R57" i="47"/>
  <c r="Q57" i="47"/>
  <c r="S56" i="47"/>
  <c r="R56" i="47"/>
  <c r="Q56" i="47"/>
  <c r="S55" i="47"/>
  <c r="R55" i="47"/>
  <c r="Q55" i="47"/>
  <c r="O73" i="47"/>
  <c r="N73" i="47"/>
  <c r="M73" i="47"/>
  <c r="O72" i="47"/>
  <c r="N72" i="47"/>
  <c r="M72" i="47"/>
  <c r="O71" i="47"/>
  <c r="N71" i="47"/>
  <c r="M71" i="47"/>
  <c r="O70" i="47"/>
  <c r="N70" i="47"/>
  <c r="M70" i="47"/>
  <c r="O69" i="47"/>
  <c r="N69" i="47"/>
  <c r="M69" i="47"/>
  <c r="O68" i="47"/>
  <c r="N68" i="47"/>
  <c r="M68" i="47"/>
  <c r="O67" i="47"/>
  <c r="N67" i="47"/>
  <c r="M67" i="47"/>
  <c r="N66" i="47"/>
  <c r="M66" i="47"/>
  <c r="O65" i="47"/>
  <c r="N65" i="47"/>
  <c r="M65" i="47"/>
  <c r="N64" i="47"/>
  <c r="M64" i="47"/>
  <c r="O63" i="47"/>
  <c r="N63" i="47"/>
  <c r="M63" i="47"/>
  <c r="O62" i="47"/>
  <c r="N62" i="47"/>
  <c r="M62" i="47"/>
  <c r="N61" i="47"/>
  <c r="M61" i="47"/>
  <c r="O60" i="47"/>
  <c r="N60" i="47"/>
  <c r="M60" i="47"/>
  <c r="O59" i="47"/>
  <c r="N59" i="47"/>
  <c r="M59" i="47"/>
  <c r="O58" i="47"/>
  <c r="N58" i="47"/>
  <c r="M58" i="47"/>
  <c r="O57" i="47"/>
  <c r="N57" i="47"/>
  <c r="M57" i="47"/>
  <c r="O56" i="47"/>
  <c r="N56" i="47"/>
  <c r="M56" i="47"/>
  <c r="O55" i="47"/>
  <c r="N55" i="47"/>
  <c r="M55" i="47"/>
  <c r="K73" i="47"/>
  <c r="J73" i="47"/>
  <c r="I73" i="47"/>
  <c r="K72" i="47"/>
  <c r="J72" i="47"/>
  <c r="I72" i="47"/>
  <c r="K71" i="47"/>
  <c r="J71" i="47"/>
  <c r="I71" i="47"/>
  <c r="K70" i="47"/>
  <c r="J70" i="47"/>
  <c r="I70" i="47"/>
  <c r="K69" i="47"/>
  <c r="J69" i="47"/>
  <c r="I69" i="47"/>
  <c r="K68" i="47"/>
  <c r="J68" i="47"/>
  <c r="I68" i="47"/>
  <c r="K67" i="47"/>
  <c r="J67" i="47"/>
  <c r="I67" i="47"/>
  <c r="K66" i="47"/>
  <c r="J66" i="47"/>
  <c r="K65" i="47"/>
  <c r="J65" i="47"/>
  <c r="I65" i="47"/>
  <c r="K64" i="47"/>
  <c r="J64" i="47"/>
  <c r="I64" i="47"/>
  <c r="K63" i="47"/>
  <c r="J63" i="47"/>
  <c r="I63" i="47"/>
  <c r="K62" i="47"/>
  <c r="J62" i="47"/>
  <c r="I62" i="47"/>
  <c r="K61" i="47"/>
  <c r="J61" i="47"/>
  <c r="I61" i="47"/>
  <c r="K60" i="47"/>
  <c r="J60" i="47"/>
  <c r="I60" i="47"/>
  <c r="K59" i="47"/>
  <c r="J59" i="47"/>
  <c r="I59" i="47"/>
  <c r="K58" i="47"/>
  <c r="J58" i="47"/>
  <c r="I58" i="47"/>
  <c r="K57" i="47"/>
  <c r="J57" i="47"/>
  <c r="I57" i="47"/>
  <c r="K56" i="47"/>
  <c r="J56" i="47"/>
  <c r="I56" i="47"/>
  <c r="K55" i="47"/>
  <c r="J55" i="47"/>
  <c r="I55" i="47"/>
  <c r="I35" i="47"/>
  <c r="G73" i="47" l="1"/>
  <c r="F73" i="47"/>
  <c r="E73" i="47"/>
  <c r="G72" i="47"/>
  <c r="F72" i="47"/>
  <c r="E72" i="47"/>
  <c r="G71" i="47"/>
  <c r="F71" i="47"/>
  <c r="E71" i="47"/>
  <c r="G70" i="47"/>
  <c r="F70" i="47"/>
  <c r="E70" i="47"/>
  <c r="G69" i="47"/>
  <c r="F69" i="47"/>
  <c r="E69" i="47"/>
  <c r="G68" i="47"/>
  <c r="F68" i="47"/>
  <c r="E68" i="47"/>
  <c r="G67" i="47"/>
  <c r="F67" i="47"/>
  <c r="E67" i="47"/>
  <c r="G66" i="47"/>
  <c r="F66" i="47"/>
  <c r="G65" i="47"/>
  <c r="F65" i="47"/>
  <c r="E65" i="47"/>
  <c r="G64" i="47"/>
  <c r="F64" i="47"/>
  <c r="G63" i="47"/>
  <c r="F63" i="47"/>
  <c r="E63" i="47"/>
  <c r="G62" i="47"/>
  <c r="F62" i="47"/>
  <c r="E62" i="47"/>
  <c r="G61" i="47"/>
  <c r="F61" i="47"/>
  <c r="G60" i="47"/>
  <c r="F60" i="47"/>
  <c r="E60" i="47"/>
  <c r="G59" i="47"/>
  <c r="F59" i="47"/>
  <c r="E59" i="47"/>
  <c r="G58" i="47"/>
  <c r="F58" i="47"/>
  <c r="E58" i="47"/>
  <c r="G57" i="47"/>
  <c r="F57" i="47"/>
  <c r="E57" i="47"/>
  <c r="G56" i="47"/>
  <c r="F56" i="47"/>
  <c r="E56" i="47"/>
  <c r="G55" i="47"/>
  <c r="F55" i="47"/>
  <c r="E55" i="47"/>
  <c r="W49" i="47"/>
  <c r="V49" i="47"/>
  <c r="U49" i="47"/>
  <c r="S49" i="47"/>
  <c r="R49" i="47"/>
  <c r="Q49" i="47"/>
  <c r="O49" i="47"/>
  <c r="N49" i="47"/>
  <c r="M49" i="47"/>
  <c r="K49" i="47"/>
  <c r="J49" i="47"/>
  <c r="I49" i="47"/>
  <c r="G49" i="47"/>
  <c r="F49" i="47"/>
  <c r="E49" i="47"/>
  <c r="D49" i="47"/>
  <c r="W48" i="47"/>
  <c r="V48" i="47"/>
  <c r="U48" i="47"/>
  <c r="S48" i="47"/>
  <c r="R48" i="47"/>
  <c r="Q48" i="47"/>
  <c r="O48" i="47"/>
  <c r="N48" i="47"/>
  <c r="M48" i="47"/>
  <c r="K48" i="47"/>
  <c r="J48" i="47"/>
  <c r="I48" i="47"/>
  <c r="G48" i="47"/>
  <c r="F48" i="47"/>
  <c r="E48" i="47"/>
  <c r="D48" i="47"/>
  <c r="W47" i="47"/>
  <c r="V47" i="47"/>
  <c r="U47" i="47"/>
  <c r="S47" i="47"/>
  <c r="R47" i="47"/>
  <c r="Q47" i="47"/>
  <c r="O47" i="47"/>
  <c r="N47" i="47"/>
  <c r="M47" i="47"/>
  <c r="K47" i="47"/>
  <c r="J47" i="47"/>
  <c r="I47" i="47"/>
  <c r="G47" i="47"/>
  <c r="F47" i="47"/>
  <c r="E47" i="47"/>
  <c r="D47" i="47"/>
  <c r="W46" i="47"/>
  <c r="V46" i="47"/>
  <c r="U46" i="47"/>
  <c r="S46" i="47"/>
  <c r="R46" i="47"/>
  <c r="Q46" i="47"/>
  <c r="O46" i="47"/>
  <c r="N46" i="47"/>
  <c r="M46" i="47"/>
  <c r="K46" i="47"/>
  <c r="J46" i="47"/>
  <c r="I46" i="47"/>
  <c r="G46" i="47"/>
  <c r="F46" i="47"/>
  <c r="E46" i="47"/>
  <c r="D46" i="47"/>
  <c r="W45" i="47"/>
  <c r="V45" i="47"/>
  <c r="U45" i="47"/>
  <c r="S45" i="47"/>
  <c r="R45" i="47"/>
  <c r="Q45" i="47"/>
  <c r="O45" i="47"/>
  <c r="N45" i="47"/>
  <c r="M45" i="47"/>
  <c r="K45" i="47"/>
  <c r="J45" i="47"/>
  <c r="I45" i="47"/>
  <c r="G45" i="47"/>
  <c r="F45" i="47"/>
  <c r="E45" i="47"/>
  <c r="D45" i="47"/>
  <c r="W44" i="47"/>
  <c r="V44" i="47"/>
  <c r="U44" i="47"/>
  <c r="S44" i="47"/>
  <c r="R44" i="47"/>
  <c r="Q44" i="47"/>
  <c r="O44" i="47"/>
  <c r="N44" i="47"/>
  <c r="M44" i="47"/>
  <c r="K44" i="47"/>
  <c r="J44" i="47"/>
  <c r="I44" i="47"/>
  <c r="G44" i="47"/>
  <c r="F44" i="47"/>
  <c r="E44" i="47"/>
  <c r="D44" i="47"/>
  <c r="W43" i="47"/>
  <c r="V43" i="47"/>
  <c r="U43" i="47"/>
  <c r="S43" i="47"/>
  <c r="R43" i="47"/>
  <c r="Q43" i="47"/>
  <c r="O43" i="47"/>
  <c r="N43" i="47"/>
  <c r="M43" i="47"/>
  <c r="K43" i="47"/>
  <c r="J43" i="47"/>
  <c r="I43" i="47"/>
  <c r="G43" i="47"/>
  <c r="F43" i="47"/>
  <c r="E43" i="47"/>
  <c r="D43" i="47"/>
  <c r="W42" i="47"/>
  <c r="V42" i="47"/>
  <c r="U42" i="47"/>
  <c r="S42" i="47"/>
  <c r="R42" i="47"/>
  <c r="Q42" i="47"/>
  <c r="N42" i="47"/>
  <c r="M42" i="47"/>
  <c r="K42" i="47"/>
  <c r="J42" i="47"/>
  <c r="G42" i="47"/>
  <c r="F42" i="47"/>
  <c r="D42" i="47"/>
  <c r="W41" i="47"/>
  <c r="V41" i="47"/>
  <c r="U41" i="47"/>
  <c r="S41" i="47"/>
  <c r="R41" i="47"/>
  <c r="Q41" i="47"/>
  <c r="O41" i="47"/>
  <c r="N41" i="47"/>
  <c r="M41" i="47"/>
  <c r="K41" i="47"/>
  <c r="J41" i="47"/>
  <c r="I41" i="47"/>
  <c r="G41" i="47"/>
  <c r="F41" i="47"/>
  <c r="E41" i="47"/>
  <c r="D41" i="47"/>
  <c r="V40" i="47"/>
  <c r="U40" i="47"/>
  <c r="S40" i="47"/>
  <c r="R40" i="47"/>
  <c r="Q40" i="47"/>
  <c r="N40" i="47"/>
  <c r="M40" i="47"/>
  <c r="K40" i="47"/>
  <c r="J40" i="47"/>
  <c r="I40" i="47"/>
  <c r="G40" i="47"/>
  <c r="F40" i="47"/>
  <c r="D40" i="47"/>
  <c r="W39" i="47"/>
  <c r="V39" i="47"/>
  <c r="U39" i="47"/>
  <c r="S39" i="47"/>
  <c r="R39" i="47"/>
  <c r="Q39" i="47"/>
  <c r="O39" i="47"/>
  <c r="N39" i="47"/>
  <c r="M39" i="47"/>
  <c r="K39" i="47"/>
  <c r="J39" i="47"/>
  <c r="I39" i="47"/>
  <c r="G39" i="47"/>
  <c r="F39" i="47"/>
  <c r="E39" i="47"/>
  <c r="D39" i="47"/>
  <c r="W38" i="47"/>
  <c r="V38" i="47"/>
  <c r="U38" i="47"/>
  <c r="S38" i="47"/>
  <c r="R38" i="47"/>
  <c r="Q38" i="47"/>
  <c r="O38" i="47"/>
  <c r="N38" i="47"/>
  <c r="M38" i="47"/>
  <c r="K38" i="47"/>
  <c r="J38" i="47"/>
  <c r="I38" i="47"/>
  <c r="G38" i="47"/>
  <c r="F38" i="47"/>
  <c r="E38" i="47"/>
  <c r="D38" i="47"/>
  <c r="W37" i="47"/>
  <c r="V37" i="47"/>
  <c r="U37" i="47"/>
  <c r="S37" i="47"/>
  <c r="R37" i="47"/>
  <c r="Q37" i="47"/>
  <c r="N37" i="47"/>
  <c r="M37" i="47"/>
  <c r="K37" i="47"/>
  <c r="J37" i="47"/>
  <c r="I37" i="47"/>
  <c r="G37" i="47"/>
  <c r="F37" i="47"/>
  <c r="D37" i="47"/>
  <c r="W36" i="47"/>
  <c r="V36" i="47"/>
  <c r="U36" i="47"/>
  <c r="S36" i="47"/>
  <c r="R36" i="47"/>
  <c r="Q36" i="47"/>
  <c r="O36" i="47"/>
  <c r="N36" i="47"/>
  <c r="M36" i="47"/>
  <c r="K36" i="47"/>
  <c r="J36" i="47"/>
  <c r="I36" i="47"/>
  <c r="G36" i="47"/>
  <c r="F36" i="47"/>
  <c r="E36" i="47"/>
  <c r="D36" i="47"/>
  <c r="W35" i="47"/>
  <c r="V35" i="47"/>
  <c r="U35" i="47"/>
  <c r="S35" i="47"/>
  <c r="R35" i="47"/>
  <c r="Q35" i="47"/>
  <c r="O35" i="47"/>
  <c r="N35" i="47"/>
  <c r="M35" i="47"/>
  <c r="K35" i="47"/>
  <c r="J35" i="47"/>
  <c r="G35" i="47"/>
  <c r="F35" i="47"/>
  <c r="E35" i="47"/>
  <c r="D35" i="47"/>
  <c r="W34" i="47"/>
  <c r="V34" i="47"/>
  <c r="U34" i="47"/>
  <c r="S34" i="47"/>
  <c r="R34" i="47"/>
  <c r="Q34" i="47"/>
  <c r="O34" i="47"/>
  <c r="N34" i="47"/>
  <c r="M34" i="47"/>
  <c r="K34" i="47"/>
  <c r="J34" i="47"/>
  <c r="I34" i="47"/>
  <c r="G34" i="47"/>
  <c r="F34" i="47"/>
  <c r="E34" i="47"/>
  <c r="D34" i="47"/>
  <c r="W33" i="47"/>
  <c r="V33" i="47"/>
  <c r="U33" i="47"/>
  <c r="S33" i="47"/>
  <c r="R33" i="47"/>
  <c r="Q33" i="47"/>
  <c r="O33" i="47"/>
  <c r="N33" i="47"/>
  <c r="M33" i="47"/>
  <c r="K33" i="47"/>
  <c r="J33" i="47"/>
  <c r="I33" i="47"/>
  <c r="G33" i="47"/>
  <c r="F33" i="47"/>
  <c r="E33" i="47"/>
  <c r="D33" i="47"/>
  <c r="W32" i="47"/>
  <c r="V32" i="47"/>
  <c r="U32" i="47"/>
  <c r="S32" i="47"/>
  <c r="R32" i="47"/>
  <c r="Q32" i="47"/>
  <c r="O32" i="47"/>
  <c r="N32" i="47"/>
  <c r="M32" i="47"/>
  <c r="K32" i="47"/>
  <c r="J32" i="47"/>
  <c r="I32" i="47"/>
  <c r="G32" i="47"/>
  <c r="F32" i="47"/>
  <c r="E32" i="47"/>
  <c r="D32" i="47"/>
  <c r="E152" i="45"/>
  <c r="F152" i="45"/>
  <c r="G152" i="45"/>
  <c r="H152" i="45"/>
  <c r="I138" i="46"/>
  <c r="H138" i="46"/>
  <c r="G138" i="46"/>
  <c r="H137" i="46"/>
  <c r="I136" i="46"/>
  <c r="H136" i="46"/>
  <c r="G136" i="46"/>
  <c r="F136" i="46"/>
  <c r="I135" i="46"/>
  <c r="H135" i="46"/>
  <c r="G135" i="46"/>
  <c r="F135" i="46"/>
  <c r="E135" i="46"/>
  <c r="I134" i="46"/>
  <c r="H134" i="46"/>
  <c r="G134" i="46"/>
  <c r="F134" i="46"/>
  <c r="E134" i="46"/>
  <c r="I133" i="46"/>
  <c r="H133" i="46"/>
  <c r="G133" i="46"/>
  <c r="I132" i="46"/>
  <c r="H132" i="46"/>
  <c r="G132" i="46"/>
  <c r="F132" i="46"/>
  <c r="E132" i="46"/>
  <c r="I131" i="46"/>
  <c r="H131" i="46"/>
  <c r="G131" i="46"/>
  <c r="F131" i="46"/>
  <c r="E131" i="46"/>
  <c r="I130" i="46"/>
  <c r="H130" i="46"/>
  <c r="G130" i="46"/>
  <c r="F130" i="46"/>
  <c r="I129" i="46"/>
  <c r="H129" i="46"/>
  <c r="G129" i="46"/>
  <c r="I128" i="46"/>
  <c r="H128" i="46"/>
  <c r="G128" i="46"/>
  <c r="F128" i="46"/>
  <c r="I127" i="46"/>
  <c r="H127" i="46"/>
  <c r="G127" i="46"/>
  <c r="F127" i="46"/>
  <c r="I126" i="46"/>
  <c r="H126" i="46"/>
  <c r="G126" i="46"/>
  <c r="F126" i="46"/>
  <c r="I123" i="46"/>
  <c r="H123" i="46"/>
  <c r="G123" i="46"/>
  <c r="F123" i="46"/>
  <c r="I122" i="46"/>
  <c r="H122" i="46"/>
  <c r="G122" i="46"/>
  <c r="I121" i="46"/>
  <c r="H121" i="46"/>
  <c r="G121" i="46"/>
  <c r="F121" i="46"/>
  <c r="E121" i="46"/>
  <c r="I120" i="46"/>
  <c r="H120" i="46"/>
  <c r="G120" i="46"/>
  <c r="F120" i="46"/>
  <c r="I119" i="46"/>
  <c r="H119" i="46"/>
  <c r="G119" i="46"/>
  <c r="F119" i="46"/>
  <c r="E119" i="46"/>
  <c r="I118" i="46"/>
  <c r="H118" i="46"/>
  <c r="G118" i="46"/>
  <c r="F118" i="46"/>
  <c r="E118" i="46"/>
  <c r="I93" i="46"/>
  <c r="H93" i="46"/>
  <c r="G93" i="46"/>
  <c r="D93" i="46"/>
  <c r="H92" i="46"/>
  <c r="D92" i="46"/>
  <c r="I91" i="46"/>
  <c r="H91" i="46"/>
  <c r="G91" i="46"/>
  <c r="F91" i="46"/>
  <c r="D91" i="46"/>
  <c r="I90" i="46"/>
  <c r="H90" i="46"/>
  <c r="G90" i="46"/>
  <c r="F90" i="46"/>
  <c r="E90" i="46"/>
  <c r="D90" i="46"/>
  <c r="I89" i="46"/>
  <c r="H89" i="46"/>
  <c r="G89" i="46"/>
  <c r="F89" i="46"/>
  <c r="E89" i="46"/>
  <c r="D89" i="46"/>
  <c r="I88" i="46"/>
  <c r="H88" i="46"/>
  <c r="G88" i="46"/>
  <c r="D88" i="46"/>
  <c r="I87" i="46"/>
  <c r="H87" i="46"/>
  <c r="G87" i="46"/>
  <c r="F87" i="46"/>
  <c r="E87" i="46"/>
  <c r="D87" i="46"/>
  <c r="I86" i="46"/>
  <c r="H86" i="46"/>
  <c r="G86" i="46"/>
  <c r="F86" i="46"/>
  <c r="E86" i="46"/>
  <c r="D86" i="46"/>
  <c r="I85" i="46"/>
  <c r="H85" i="46"/>
  <c r="G85" i="46"/>
  <c r="F85" i="46"/>
  <c r="D85" i="46"/>
  <c r="I84" i="46"/>
  <c r="H84" i="46"/>
  <c r="G84" i="46"/>
  <c r="F84" i="46"/>
  <c r="D84" i="46"/>
  <c r="I83" i="46"/>
  <c r="H83" i="46"/>
  <c r="G83" i="46"/>
  <c r="F83" i="46"/>
  <c r="D83" i="46"/>
  <c r="I82" i="46"/>
  <c r="H82" i="46"/>
  <c r="G82" i="46"/>
  <c r="F82" i="46"/>
  <c r="D82" i="46"/>
  <c r="I81" i="46"/>
  <c r="H81" i="46"/>
  <c r="G81" i="46"/>
  <c r="F81" i="46"/>
  <c r="D81" i="46"/>
  <c r="D80" i="46"/>
  <c r="I78" i="46"/>
  <c r="H78" i="46"/>
  <c r="G78" i="46"/>
  <c r="F78" i="46"/>
  <c r="D78" i="46"/>
  <c r="I77" i="46"/>
  <c r="H77" i="46"/>
  <c r="G77" i="46"/>
  <c r="D77" i="46"/>
  <c r="I76" i="46"/>
  <c r="H76" i="46"/>
  <c r="G76" i="46"/>
  <c r="F76" i="46"/>
  <c r="E76" i="46"/>
  <c r="D76" i="46"/>
  <c r="I75" i="46"/>
  <c r="H75" i="46"/>
  <c r="G75" i="46"/>
  <c r="F75" i="46"/>
  <c r="D75" i="46"/>
  <c r="I74" i="46"/>
  <c r="H74" i="46"/>
  <c r="G74" i="46"/>
  <c r="F74" i="46"/>
  <c r="E74" i="46"/>
  <c r="D74" i="46"/>
  <c r="D170" i="45" l="1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 s="1"/>
  <c r="H145" i="45"/>
  <c r="F145" i="45"/>
  <c r="E145" i="45"/>
  <c r="H144" i="45"/>
  <c r="E144" i="45"/>
  <c r="H143" i="45"/>
  <c r="E143" i="45"/>
  <c r="H123" i="45"/>
  <c r="G123" i="45"/>
  <c r="F123" i="45"/>
  <c r="E123" i="45"/>
  <c r="H142" i="45"/>
  <c r="G142" i="45"/>
  <c r="F142" i="45"/>
  <c r="E142" i="45"/>
  <c r="H122" i="45"/>
  <c r="G122" i="45"/>
  <c r="F122" i="45"/>
  <c r="E122" i="45"/>
  <c r="H141" i="45"/>
  <c r="G141" i="45"/>
  <c r="F141" i="45"/>
  <c r="E141" i="45"/>
  <c r="H121" i="45"/>
  <c r="G121" i="45"/>
  <c r="F121" i="45"/>
  <c r="E121" i="45"/>
  <c r="H140" i="45"/>
  <c r="G140" i="45"/>
  <c r="F140" i="45"/>
  <c r="E140" i="45"/>
  <c r="H120" i="45"/>
  <c r="G120" i="45"/>
  <c r="F120" i="45"/>
  <c r="E120" i="45"/>
  <c r="H139" i="45"/>
  <c r="G139" i="45"/>
  <c r="F139" i="45"/>
  <c r="E139" i="45"/>
  <c r="H119" i="45"/>
  <c r="G119" i="45"/>
  <c r="F119" i="45"/>
  <c r="E119" i="45"/>
  <c r="H138" i="45"/>
  <c r="G138" i="45"/>
  <c r="F138" i="45"/>
  <c r="E138" i="45"/>
  <c r="H118" i="45"/>
  <c r="G118" i="45"/>
  <c r="F118" i="45"/>
  <c r="E118" i="45"/>
  <c r="H137" i="45"/>
  <c r="G137" i="45"/>
  <c r="F137" i="45"/>
  <c r="E137" i="45"/>
  <c r="H117" i="45"/>
  <c r="G117" i="45"/>
  <c r="F117" i="45"/>
  <c r="E117" i="45"/>
  <c r="H136" i="45"/>
  <c r="G136" i="45"/>
  <c r="F136" i="45"/>
  <c r="E136" i="45"/>
  <c r="H116" i="45"/>
  <c r="F116" i="45"/>
  <c r="E116" i="45"/>
  <c r="H135" i="45"/>
  <c r="G135" i="45"/>
  <c r="F135" i="45"/>
  <c r="E135" i="45"/>
  <c r="H115" i="45"/>
  <c r="G115" i="45"/>
  <c r="F115" i="45"/>
  <c r="E115" i="45"/>
  <c r="H134" i="45"/>
  <c r="F134" i="45"/>
  <c r="E134" i="45"/>
  <c r="H114" i="45"/>
  <c r="G114" i="45"/>
  <c r="F114" i="45"/>
  <c r="E114" i="45"/>
  <c r="H133" i="45"/>
  <c r="G133" i="45"/>
  <c r="F133" i="45"/>
  <c r="E133" i="45"/>
  <c r="H113" i="45"/>
  <c r="G113" i="45"/>
  <c r="F113" i="45"/>
  <c r="E113" i="45"/>
  <c r="H112" i="45"/>
  <c r="G112" i="45"/>
  <c r="F112" i="45"/>
  <c r="E112" i="45"/>
  <c r="H111" i="45"/>
  <c r="G111" i="45"/>
  <c r="F111" i="45"/>
  <c r="E111" i="45"/>
  <c r="H130" i="45"/>
  <c r="E130" i="45"/>
  <c r="H110" i="45"/>
  <c r="G110" i="45"/>
  <c r="F110" i="45"/>
  <c r="E110" i="45"/>
  <c r="H129" i="45"/>
  <c r="G129" i="45"/>
  <c r="F129" i="45"/>
  <c r="E129" i="45"/>
  <c r="H109" i="45"/>
  <c r="G109" i="45"/>
  <c r="F109" i="45"/>
  <c r="E109" i="45"/>
  <c r="H128" i="45"/>
  <c r="G128" i="45"/>
  <c r="F128" i="45"/>
  <c r="E128" i="45"/>
  <c r="H108" i="45"/>
  <c r="G108" i="45"/>
  <c r="F108" i="45"/>
  <c r="E108" i="45"/>
  <c r="H127" i="45"/>
  <c r="G127" i="45"/>
  <c r="F127" i="45"/>
  <c r="E127" i="45"/>
  <c r="H107" i="45"/>
  <c r="G107" i="45"/>
  <c r="F107" i="45"/>
  <c r="E107" i="45"/>
  <c r="H126" i="45"/>
  <c r="G126" i="45"/>
  <c r="F126" i="45"/>
  <c r="E126" i="45"/>
  <c r="H106" i="45"/>
  <c r="G106" i="45"/>
  <c r="F106" i="45"/>
  <c r="E106" i="45"/>
  <c r="H125" i="45"/>
  <c r="G125" i="45"/>
  <c r="F125" i="45"/>
  <c r="E125" i="45"/>
  <c r="H105" i="45"/>
  <c r="G105" i="45"/>
  <c r="F105" i="45"/>
  <c r="E105" i="45"/>
  <c r="H97" i="45"/>
  <c r="F97" i="45"/>
  <c r="E97" i="45"/>
  <c r="D97" i="45"/>
  <c r="H96" i="45"/>
  <c r="E96" i="45"/>
  <c r="D96" i="45"/>
  <c r="H95" i="45"/>
  <c r="E95" i="45"/>
  <c r="D95" i="45"/>
  <c r="H75" i="45"/>
  <c r="G75" i="45"/>
  <c r="F75" i="45"/>
  <c r="E75" i="45"/>
  <c r="D75" i="45"/>
  <c r="H94" i="45"/>
  <c r="G94" i="45"/>
  <c r="F94" i="45"/>
  <c r="E94" i="45"/>
  <c r="D94" i="45"/>
  <c r="H74" i="45"/>
  <c r="G74" i="45"/>
  <c r="F74" i="45"/>
  <c r="E74" i="45"/>
  <c r="D74" i="45"/>
  <c r="H93" i="45"/>
  <c r="G93" i="45"/>
  <c r="F93" i="45"/>
  <c r="E93" i="45"/>
  <c r="D93" i="45"/>
  <c r="H73" i="45"/>
  <c r="G73" i="45"/>
  <c r="F73" i="45"/>
  <c r="E73" i="45"/>
  <c r="D73" i="45"/>
  <c r="H92" i="45"/>
  <c r="G92" i="45"/>
  <c r="F92" i="45"/>
  <c r="E92" i="45"/>
  <c r="D92" i="45"/>
  <c r="H72" i="45"/>
  <c r="G72" i="45"/>
  <c r="F72" i="45"/>
  <c r="E72" i="45"/>
  <c r="D72" i="45"/>
  <c r="H91" i="45"/>
  <c r="G91" i="45"/>
  <c r="F91" i="45"/>
  <c r="E91" i="45"/>
  <c r="D91" i="45"/>
  <c r="H71" i="45"/>
  <c r="G71" i="45"/>
  <c r="F71" i="45"/>
  <c r="E71" i="45"/>
  <c r="D71" i="45"/>
  <c r="H90" i="45"/>
  <c r="G90" i="45"/>
  <c r="F90" i="45"/>
  <c r="E90" i="45"/>
  <c r="D90" i="45"/>
  <c r="H70" i="45"/>
  <c r="G70" i="45"/>
  <c r="F70" i="45"/>
  <c r="E70" i="45"/>
  <c r="D70" i="45"/>
  <c r="H89" i="45"/>
  <c r="G89" i="45"/>
  <c r="F89" i="45"/>
  <c r="E89" i="45"/>
  <c r="D89" i="45"/>
  <c r="H69" i="45"/>
  <c r="G69" i="45"/>
  <c r="F69" i="45"/>
  <c r="E69" i="45"/>
  <c r="D69" i="45"/>
  <c r="H88" i="45"/>
  <c r="G88" i="45"/>
  <c r="F88" i="45"/>
  <c r="E88" i="45"/>
  <c r="D88" i="45"/>
  <c r="H68" i="45"/>
  <c r="F68" i="45"/>
  <c r="E68" i="45"/>
  <c r="D68" i="45"/>
  <c r="H87" i="45"/>
  <c r="G87" i="45"/>
  <c r="F87" i="45"/>
  <c r="E87" i="45"/>
  <c r="D87" i="45"/>
  <c r="H67" i="45"/>
  <c r="G67" i="45"/>
  <c r="F67" i="45"/>
  <c r="E67" i="45"/>
  <c r="D67" i="45"/>
  <c r="H86" i="45"/>
  <c r="F86" i="45"/>
  <c r="E86" i="45"/>
  <c r="D86" i="45"/>
  <c r="H66" i="45"/>
  <c r="G66" i="45"/>
  <c r="F66" i="45"/>
  <c r="E66" i="45"/>
  <c r="D66" i="45"/>
  <c r="H85" i="45"/>
  <c r="G85" i="45"/>
  <c r="F85" i="45"/>
  <c r="E85" i="45"/>
  <c r="D85" i="45"/>
  <c r="H65" i="45"/>
  <c r="G65" i="45"/>
  <c r="F65" i="45"/>
  <c r="E65" i="45"/>
  <c r="D65" i="45"/>
  <c r="D84" i="45"/>
  <c r="H64" i="45"/>
  <c r="G64" i="45"/>
  <c r="F64" i="45"/>
  <c r="E64" i="45"/>
  <c r="D64" i="45"/>
  <c r="H63" i="45"/>
  <c r="G63" i="45"/>
  <c r="F63" i="45"/>
  <c r="E63" i="45"/>
  <c r="D63" i="45"/>
  <c r="H82" i="45"/>
  <c r="E82" i="45"/>
  <c r="D82" i="45"/>
  <c r="H62" i="45"/>
  <c r="G62" i="45"/>
  <c r="F62" i="45"/>
  <c r="E62" i="45"/>
  <c r="D62" i="45"/>
  <c r="H81" i="45"/>
  <c r="G81" i="45"/>
  <c r="F81" i="45"/>
  <c r="E81" i="45"/>
  <c r="D81" i="45"/>
  <c r="H61" i="45"/>
  <c r="G61" i="45"/>
  <c r="F61" i="45"/>
  <c r="E61" i="45"/>
  <c r="D61" i="45"/>
  <c r="H80" i="45"/>
  <c r="G80" i="45"/>
  <c r="F80" i="45"/>
  <c r="E80" i="45"/>
  <c r="D80" i="45"/>
  <c r="H60" i="45"/>
  <c r="G60" i="45"/>
  <c r="F60" i="45"/>
  <c r="E60" i="45"/>
  <c r="D60" i="45"/>
  <c r="H79" i="45"/>
  <c r="G79" i="45"/>
  <c r="F79" i="45"/>
  <c r="E79" i="45"/>
  <c r="D79" i="45"/>
  <c r="H59" i="45"/>
  <c r="G59" i="45"/>
  <c r="F59" i="45"/>
  <c r="E59" i="45"/>
  <c r="D59" i="45"/>
  <c r="H78" i="45"/>
  <c r="G78" i="45"/>
  <c r="F78" i="45"/>
  <c r="E78" i="45"/>
  <c r="D78" i="45"/>
  <c r="H58" i="45"/>
  <c r="G58" i="45"/>
  <c r="F58" i="45"/>
  <c r="E58" i="45"/>
  <c r="D58" i="45"/>
  <c r="D82" i="37" l="1"/>
  <c r="E82" i="37"/>
  <c r="F82" i="37"/>
  <c r="D83" i="37"/>
  <c r="E83" i="37"/>
  <c r="F83" i="37"/>
  <c r="D84" i="37"/>
  <c r="E84" i="37"/>
  <c r="F84" i="37"/>
  <c r="D85" i="37"/>
  <c r="E85" i="37"/>
  <c r="F85" i="37"/>
  <c r="F81" i="37"/>
  <c r="E81" i="37"/>
  <c r="D81" i="37"/>
  <c r="E28" i="44" l="1"/>
  <c r="F118" i="37" l="1"/>
  <c r="E118" i="37"/>
  <c r="F119" i="37"/>
  <c r="F120" i="37"/>
  <c r="F121" i="37"/>
  <c r="F122" i="37"/>
  <c r="F123" i="37"/>
  <c r="F126" i="37"/>
  <c r="F127" i="37"/>
  <c r="F128" i="37"/>
  <c r="F129" i="37"/>
  <c r="F130" i="37"/>
  <c r="F131" i="37"/>
  <c r="F132" i="37"/>
  <c r="F133" i="37"/>
  <c r="F134" i="37"/>
  <c r="F135" i="37"/>
  <c r="F136" i="37"/>
  <c r="F138" i="37"/>
  <c r="E120" i="37"/>
  <c r="E121" i="37"/>
  <c r="E122" i="37"/>
  <c r="E123" i="37"/>
  <c r="E126" i="37"/>
  <c r="E127" i="37"/>
  <c r="E128" i="37"/>
  <c r="E129" i="37"/>
  <c r="E130" i="37"/>
  <c r="E131" i="37"/>
  <c r="E132" i="37"/>
  <c r="E133" i="37"/>
  <c r="E134" i="37"/>
  <c r="E135" i="37"/>
  <c r="E136" i="37"/>
  <c r="E137" i="37"/>
  <c r="E138" i="37"/>
  <c r="E119" i="37"/>
  <c r="D75" i="37"/>
  <c r="D76" i="37"/>
  <c r="D77" i="37"/>
  <c r="D78" i="37"/>
  <c r="D86" i="37"/>
  <c r="D87" i="37"/>
  <c r="D88" i="37"/>
  <c r="D89" i="37"/>
  <c r="D90" i="37"/>
  <c r="D91" i="37"/>
  <c r="D92" i="37"/>
  <c r="D93" i="37"/>
  <c r="D74" i="37"/>
  <c r="F74" i="37"/>
  <c r="E74" i="37"/>
  <c r="F93" i="37"/>
  <c r="F89" i="37"/>
  <c r="F77" i="37"/>
  <c r="F28" i="44"/>
  <c r="F91" i="37"/>
  <c r="F90" i="37"/>
  <c r="F88" i="37"/>
  <c r="F87" i="37"/>
  <c r="F86" i="37"/>
  <c r="F78" i="37"/>
  <c r="F76" i="37"/>
  <c r="F75" i="37"/>
  <c r="E91" i="37" l="1"/>
  <c r="E87" i="37"/>
  <c r="E75" i="37"/>
  <c r="E93" i="37"/>
  <c r="E89" i="37"/>
  <c r="E77" i="37"/>
  <c r="E90" i="37"/>
  <c r="E86" i="37"/>
  <c r="E78" i="37"/>
  <c r="E76" i="37"/>
  <c r="E88" i="37"/>
  <c r="E92" i="37"/>
  <c r="D161" i="37" l="1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F98" i="37" l="1"/>
  <c r="E98" i="37"/>
  <c r="F99" i="37"/>
  <c r="F100" i="37"/>
  <c r="F101" i="37"/>
  <c r="F102" i="37"/>
  <c r="F103" i="37"/>
  <c r="F104" i="37"/>
  <c r="F105" i="37"/>
  <c r="F106" i="37"/>
  <c r="F107" i="37"/>
  <c r="F108" i="37"/>
  <c r="F109" i="37"/>
  <c r="F110" i="37"/>
  <c r="F111" i="37"/>
  <c r="F112" i="37"/>
  <c r="F113" i="37"/>
  <c r="F114" i="37"/>
  <c r="F115" i="37"/>
  <c r="F116" i="37"/>
  <c r="E100" i="37"/>
  <c r="E101" i="37"/>
  <c r="E102" i="37"/>
  <c r="E103" i="37"/>
  <c r="E104" i="37"/>
  <c r="E105" i="37"/>
  <c r="E106" i="37"/>
  <c r="E107" i="37"/>
  <c r="E108" i="37"/>
  <c r="E109" i="37"/>
  <c r="E110" i="37"/>
  <c r="E111" i="37"/>
  <c r="E112" i="37"/>
  <c r="E113" i="37"/>
  <c r="E114" i="37"/>
  <c r="E115" i="37"/>
  <c r="E116" i="37"/>
  <c r="E99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54" i="37"/>
  <c r="F55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F71" i="37"/>
  <c r="E55" i="37"/>
  <c r="F54" i="37"/>
  <c r="E54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F8" i="44" l="1"/>
  <c r="E8" i="44"/>
  <c r="C14" i="1"/>
  <c r="C13" i="1"/>
</calcChain>
</file>

<file path=xl/sharedStrings.xml><?xml version="1.0" encoding="utf-8"?>
<sst xmlns="http://schemas.openxmlformats.org/spreadsheetml/2006/main" count="1037" uniqueCount="115">
  <si>
    <t>* En la tabla de observaciones se señala en rojo las celdas con un número de encuestas menor que 10.</t>
  </si>
  <si>
    <t>* En el resto de tablas se blanquean estas celdas.</t>
  </si>
  <si>
    <t>Hombre</t>
  </si>
  <si>
    <t>Mujer</t>
  </si>
  <si>
    <t>De 15 a 29 años</t>
  </si>
  <si>
    <t>De 30 a 44 años</t>
  </si>
  <si>
    <t>De 45 a 59 años</t>
  </si>
  <si>
    <t>De 60 o más años</t>
  </si>
  <si>
    <t>1ª etapa educ. secund. e inferior</t>
  </si>
  <si>
    <t>2ª etapa educ. secund. y postsecund.</t>
  </si>
  <si>
    <t>Educ. superior</t>
  </si>
  <si>
    <t>De 2.000 o menos</t>
  </si>
  <si>
    <t>Entre 2.001 y 10.000</t>
  </si>
  <si>
    <t>De 10.000 o más</t>
  </si>
  <si>
    <t>Zona norte</t>
  </si>
  <si>
    <t>Pamplona</t>
  </si>
  <si>
    <t>Zona media</t>
  </si>
  <si>
    <t>Zona sur</t>
  </si>
  <si>
    <t>Total</t>
  </si>
  <si>
    <t>Otra</t>
  </si>
  <si>
    <t>SEXO</t>
  </si>
  <si>
    <t>EDAD</t>
  </si>
  <si>
    <t>NIVEL DE ESTUDIOS</t>
  </si>
  <si>
    <t xml:space="preserve">ZONA 2000 </t>
  </si>
  <si>
    <t>TAMAÑO DE MUNICIPIO</t>
  </si>
  <si>
    <t>DATOS ABSOLUTOS</t>
  </si>
  <si>
    <t>OBSERVACIONES</t>
  </si>
  <si>
    <t>PORCENTAJES VERTICALES</t>
  </si>
  <si>
    <t>PORCENTAJES HORIZONTALES</t>
  </si>
  <si>
    <t xml:space="preserve">Cuando estas observaciones son inferiores a 10, los resultados no son representativos y por lo tanto no son fiables. Ante estos casos se procede de la siguiente manera: </t>
  </si>
  <si>
    <t>T6</t>
  </si>
  <si>
    <t>T5</t>
  </si>
  <si>
    <t>T4</t>
  </si>
  <si>
    <t>T3</t>
  </si>
  <si>
    <t>T2</t>
  </si>
  <si>
    <t>T1</t>
  </si>
  <si>
    <t>Española</t>
  </si>
  <si>
    <t>NACIONALIDAD</t>
  </si>
  <si>
    <t>Aclaraciones:</t>
  </si>
  <si>
    <t>No hago ejercicio</t>
  </si>
  <si>
    <t>Ocasionalmente</t>
  </si>
  <si>
    <t>Varias veces al mes</t>
  </si>
  <si>
    <t>Varias veces a la semana</t>
  </si>
  <si>
    <t>TIPO DE JORNADA</t>
  </si>
  <si>
    <t>NIVEL SOCIOECONÓMICO</t>
  </si>
  <si>
    <t>ESTADO CIVIL</t>
  </si>
  <si>
    <t>Continua de mañana</t>
  </si>
  <si>
    <t>Media</t>
  </si>
  <si>
    <t>SALUD Y ESTADO DE ÁNIMO</t>
  </si>
  <si>
    <t>Verduras, fruta, carnes rojas, bollería industrial y refrescos azucarados.</t>
  </si>
  <si>
    <t xml:space="preserve"> Muy malo</t>
  </si>
  <si>
    <t xml:space="preserve"> Malo</t>
  </si>
  <si>
    <t xml:space="preserve"> Regular a</t>
  </si>
  <si>
    <t xml:space="preserve"> Bueno</t>
  </si>
  <si>
    <t xml:space="preserve"> Muy bueno</t>
  </si>
  <si>
    <t>En los últimos doce meses, diría que su estado de salud ha sido…</t>
  </si>
  <si>
    <t>Consumo verduras</t>
  </si>
  <si>
    <t>Consumo fruta</t>
  </si>
  <si>
    <t>Consumo carnes rojas</t>
  </si>
  <si>
    <t>Consumo bollería industrial</t>
  </si>
  <si>
    <t>Consumo refrescos azucarados</t>
  </si>
  <si>
    <t>Población de 15 o más años. En los últimos doce meses, diría que su estado de salud ha sido…</t>
  </si>
  <si>
    <t>Menos de 2 días</t>
  </si>
  <si>
    <t>Entre 3 y 5 días</t>
  </si>
  <si>
    <t>Más de 6 días</t>
  </si>
  <si>
    <t>¿Fuma?</t>
  </si>
  <si>
    <t>Nunca he fumado</t>
  </si>
  <si>
    <t>Fumo todos los días</t>
  </si>
  <si>
    <t>¿A qué edad empezó a fumar?</t>
  </si>
  <si>
    <t>Observaciones</t>
  </si>
  <si>
    <t>Datos absolutos</t>
  </si>
  <si>
    <t>¿Cómo es su salud hoy?</t>
  </si>
  <si>
    <t>ENCUESTA SOCIAL Y DE CONDICIONES DE VIDA, 2017</t>
  </si>
  <si>
    <t>Población de 15 o más años. Frecuencia con la que realiza alguna actividad física</t>
  </si>
  <si>
    <t>Población de 15 o más años. Frecuencia semanal con la que consume determinados productos</t>
  </si>
  <si>
    <t>Población de 15 o más años. Situación ante el tabaco. Solo se muestra la población que fuma a diario y la que nunca ha fumado.</t>
  </si>
  <si>
    <t>Frecuencia con la que realiza alguna actividad física</t>
  </si>
  <si>
    <t>Población de 15 o más años.  Valoración del estado de salud en el día.</t>
  </si>
  <si>
    <t xml:space="preserve"> Siendo 0 muy mala salud y 100 muy buena salud en una escala de valoración de la salud. El resultado se expresa en promedio.</t>
  </si>
  <si>
    <t>En paro</t>
  </si>
  <si>
    <t>Jubilado/a</t>
  </si>
  <si>
    <t>Estudiante</t>
  </si>
  <si>
    <t>Labores del hogar</t>
  </si>
  <si>
    <t>ERE/ERTE</t>
  </si>
  <si>
    <t>Otras situaciones</t>
  </si>
  <si>
    <t>Continua de tarde o de noche</t>
  </si>
  <si>
    <t>Rotativa mañana/tarde</t>
  </si>
  <si>
    <t>Rotativa mañana/tarde/noche</t>
  </si>
  <si>
    <t>Partida (mañana y tarde con al menos una hora entre medias)</t>
  </si>
  <si>
    <t>Nivel medio</t>
  </si>
  <si>
    <t>Soltero/a</t>
  </si>
  <si>
    <t>Casado/a</t>
  </si>
  <si>
    <t>Separado/a</t>
  </si>
  <si>
    <t>Divorciado/a</t>
  </si>
  <si>
    <t>Viudo/a</t>
  </si>
  <si>
    <t>2. Dentro del bloque de variables socioeconómicas se ha procedido fusionando o descartando ciertas categorías. Se ha hecho lo siguiente:</t>
  </si>
  <si>
    <t xml:space="preserve">En la variable 'tipo de jornada' se han fusionado dos categorías y se han descartado otras. </t>
  </si>
  <si>
    <t>* Se han fusionado las categorías 'continua de tarde' con 'continua de noche' en la categoría 'continua de tarde o de noche'. Se ha procedido así para sumar un mínimo de casos razonable por categoría.</t>
  </si>
  <si>
    <t>1. En todas las tablas, excepto en la T3, se cruza la variable expresada en el título con una selección de variables sociodemográficas y socioeconómicas.</t>
  </si>
  <si>
    <t xml:space="preserve">4. De cada tabla, cuando procede, se muestran los datos absolutos, porcentajes horizontales y verticales y número de observaciones muestrales (o nº de encuestas realizadas). </t>
  </si>
  <si>
    <t>* Se han descartado las categorías: "otra situación" y "NS/NC".</t>
  </si>
  <si>
    <t xml:space="preserve">Nivel 'medio alto' y 'alto' </t>
  </si>
  <si>
    <t>Nivel 'bajo' y 'medio bajo'</t>
  </si>
  <si>
    <t>Trabajando (incluye bajas por enfermedad, vacaciones, excedencias...)</t>
  </si>
  <si>
    <t xml:space="preserve">En la variable 'situación laboral' se han fusionado algunas categorías.  </t>
  </si>
  <si>
    <t xml:space="preserve">*Se han fusionado las categorías 'otras situaciones' y 'NS/NC' en una categoría llamada 'otras situaciones'. También se han fusionado las categorías 'en paro, en busca del primer empleo' y 'en paro, ha trabajado antes' en una categoría llamada 'en paro'. Por último, a la categoría 'Trabajando' se le ha añadido la categoría 'excedencia'. </t>
  </si>
  <si>
    <t>En todos los casos se ha procedido así para sumar un número razonable de casos por categoría.</t>
  </si>
  <si>
    <t>SITUACIÓN EN RELACIÓN CON LA ACTIVIDAD</t>
  </si>
  <si>
    <t>Variables sociodemográficas</t>
  </si>
  <si>
    <t>Variables socioeconómcias</t>
  </si>
  <si>
    <t>VALORES ABSOLUTOS</t>
  </si>
  <si>
    <t>Población de 15 o más años. Edad a la que empezó a fumar (media).</t>
  </si>
  <si>
    <t>Base: población que fuma a diario</t>
  </si>
  <si>
    <t>Variables socioeconómicas</t>
  </si>
  <si>
    <t>3. En las T4 y T5 se ha procedido seleccionando únicamente los casos de las categorías 'Nunca he fumado' y 'Fumo todos los días'.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</si>
</sst>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€_-;\-* #,##0\ _€_-;_-* &quot;-&quot;??\ _€_-;_-@_-"/>
    <numFmt numFmtId="165" formatCode="#,##0.0_ ;\-#,##0.0\ "/>
    <numFmt numFmtId="166" formatCode="_-* #,##0.0\ _€_-;\-* #,##0.0\ _€_-;_-* &quot;-&quot;??\ _€_-;_-@_-"/>
    <numFmt numFmtId="167" formatCode="_-* #,##0.00\ _€_-;\-* #,##0.00\ _€_-;_-* &quot;-&quot;??\ _€_-;_-@_-"/>
    <numFmt numFmtId="168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</cellStyleXfs>
  <cellXfs count="114">
    <xf numFmtId="0" fontId="0" fillId="0" borderId="0" xfId="0"/>
    <xf numFmtId="0" fontId="0" fillId="3" borderId="0" xfId="0" applyFill="1"/>
    <xf numFmtId="164" fontId="2" fillId="4" borderId="1" xfId="1" applyNumberFormat="1" applyFont="1" applyFill="1" applyBorder="1" applyAlignment="1">
      <alignment horizontal="right" vertical="top"/>
    </xf>
    <xf numFmtId="164" fontId="2" fillId="2" borderId="1" xfId="1" applyNumberFormat="1" applyFont="1" applyFill="1" applyBorder="1" applyAlignment="1">
      <alignment horizontal="right" vertical="top"/>
    </xf>
    <xf numFmtId="0" fontId="2" fillId="4" borderId="5" xfId="4" applyFont="1" applyFill="1" applyBorder="1" applyAlignment="1">
      <alignment horizontal="left" vertical="top" wrapText="1"/>
    </xf>
    <xf numFmtId="0" fontId="2" fillId="2" borderId="5" xfId="4" applyFont="1" applyFill="1" applyBorder="1" applyAlignment="1">
      <alignment horizontal="left" vertical="top" wrapText="1"/>
    </xf>
    <xf numFmtId="165" fontId="2" fillId="4" borderId="1" xfId="1" applyNumberFormat="1" applyFont="1" applyFill="1" applyBorder="1" applyAlignment="1">
      <alignment horizontal="right" vertical="top"/>
    </xf>
    <xf numFmtId="165" fontId="2" fillId="2" borderId="1" xfId="1" applyNumberFormat="1" applyFont="1" applyFill="1" applyBorder="1" applyAlignment="1">
      <alignment horizontal="right" vertical="top"/>
    </xf>
    <xf numFmtId="0" fontId="5" fillId="0" borderId="0" xfId="0" applyFont="1"/>
    <xf numFmtId="0" fontId="8" fillId="0" borderId="0" xfId="0" applyFont="1"/>
    <xf numFmtId="0" fontId="2" fillId="2" borderId="0" xfId="0" applyFont="1" applyFill="1"/>
    <xf numFmtId="0" fontId="2" fillId="5" borderId="0" xfId="0" applyFont="1" applyFill="1"/>
    <xf numFmtId="0" fontId="7" fillId="5" borderId="0" xfId="0" applyFont="1" applyFill="1"/>
    <xf numFmtId="0" fontId="7" fillId="2" borderId="0" xfId="0" applyFont="1" applyFill="1"/>
    <xf numFmtId="164" fontId="9" fillId="2" borderId="1" xfId="1" applyNumberFormat="1" applyFont="1" applyFill="1" applyBorder="1" applyAlignment="1">
      <alignment horizontal="right" vertical="top"/>
    </xf>
    <xf numFmtId="165" fontId="9" fillId="2" borderId="1" xfId="1" applyNumberFormat="1" applyFont="1" applyFill="1" applyBorder="1" applyAlignment="1">
      <alignment horizontal="right" vertical="top"/>
    </xf>
    <xf numFmtId="0" fontId="2" fillId="2" borderId="0" xfId="4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 vertical="top"/>
    </xf>
    <xf numFmtId="0" fontId="3" fillId="0" borderId="0" xfId="6"/>
    <xf numFmtId="0" fontId="10" fillId="0" borderId="0" xfId="0" applyFont="1"/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/>
    </xf>
    <xf numFmtId="0" fontId="2" fillId="2" borderId="0" xfId="4" applyFont="1" applyFill="1" applyBorder="1" applyAlignment="1">
      <alignment horizontal="left" vertical="center" wrapText="1"/>
    </xf>
    <xf numFmtId="165" fontId="0" fillId="0" borderId="0" xfId="0" applyNumberFormat="1"/>
    <xf numFmtId="164" fontId="2" fillId="2" borderId="1" xfId="1" applyNumberFormat="1" applyFont="1" applyFill="1" applyBorder="1" applyAlignment="1">
      <alignment horizontal="center" vertical="top"/>
    </xf>
    <xf numFmtId="0" fontId="5" fillId="0" borderId="0" xfId="0" applyFont="1" applyBorder="1"/>
    <xf numFmtId="164" fontId="0" fillId="0" borderId="0" xfId="0" applyNumberFormat="1"/>
    <xf numFmtId="164" fontId="2" fillId="2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2" fillId="2" borderId="0" xfId="4" applyNumberFormat="1" applyFont="1" applyFill="1" applyBorder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0" fontId="3" fillId="0" borderId="0" xfId="9"/>
    <xf numFmtId="166" fontId="2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12" fillId="0" borderId="0" xfId="0" applyFont="1" applyAlignment="1">
      <alignment vertical="center" wrapText="1"/>
    </xf>
    <xf numFmtId="164" fontId="2" fillId="4" borderId="1" xfId="1" applyNumberFormat="1" applyFont="1" applyFill="1" applyBorder="1" applyAlignment="1">
      <alignment horizontal="right" vertical="top" wrapText="1"/>
    </xf>
    <xf numFmtId="164" fontId="9" fillId="2" borderId="1" xfId="1" applyNumberFormat="1" applyFont="1" applyFill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166" fontId="2" fillId="4" borderId="1" xfId="1" applyNumberFormat="1" applyFont="1" applyFill="1" applyBorder="1" applyAlignment="1">
      <alignment horizontal="right" vertical="top" wrapText="1"/>
    </xf>
    <xf numFmtId="166" fontId="9" fillId="2" borderId="1" xfId="1" applyNumberFormat="1" applyFont="1" applyFill="1" applyBorder="1" applyAlignment="1">
      <alignment horizontal="right" vertical="top" wrapText="1"/>
    </xf>
    <xf numFmtId="166" fontId="2" fillId="2" borderId="1" xfId="1" applyNumberFormat="1" applyFont="1" applyFill="1" applyBorder="1" applyAlignment="1">
      <alignment horizontal="right" vertical="top" wrapText="1"/>
    </xf>
    <xf numFmtId="0" fontId="3" fillId="0" borderId="0" xfId="10"/>
    <xf numFmtId="166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wrapText="1"/>
    </xf>
    <xf numFmtId="0" fontId="2" fillId="2" borderId="5" xfId="4" applyFont="1" applyFill="1" applyBorder="1" applyAlignment="1">
      <alignment horizontal="left" vertical="top"/>
    </xf>
    <xf numFmtId="0" fontId="0" fillId="0" borderId="0" xfId="0" applyAlignment="1"/>
    <xf numFmtId="0" fontId="2" fillId="4" borderId="5" xfId="4" applyFont="1" applyFill="1" applyBorder="1" applyAlignment="1">
      <alignment horizontal="left" vertical="top"/>
    </xf>
    <xf numFmtId="0" fontId="6" fillId="0" borderId="12" xfId="3" applyFont="1" applyBorder="1" applyAlignment="1">
      <alignment horizontal="center" wrapText="1"/>
    </xf>
    <xf numFmtId="0" fontId="6" fillId="0" borderId="5" xfId="3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6" applyAlignment="1">
      <alignment horizontal="left"/>
    </xf>
    <xf numFmtId="0" fontId="6" fillId="0" borderId="6" xfId="3" applyFont="1" applyBorder="1" applyAlignment="1">
      <alignment wrapText="1"/>
    </xf>
    <xf numFmtId="0" fontId="6" fillId="0" borderId="11" xfId="3" applyFont="1" applyBorder="1" applyAlignment="1">
      <alignment wrapText="1"/>
    </xf>
    <xf numFmtId="0" fontId="5" fillId="0" borderId="1" xfId="2" applyFont="1" applyBorder="1" applyAlignment="1">
      <alignment horizontal="center" vertical="center" wrapText="1"/>
    </xf>
    <xf numFmtId="168" fontId="2" fillId="4" borderId="1" xfId="1" applyNumberFormat="1" applyFont="1" applyFill="1" applyBorder="1" applyAlignment="1">
      <alignment horizontal="right" vertical="top" wrapText="1"/>
    </xf>
    <xf numFmtId="168" fontId="2" fillId="2" borderId="1" xfId="1" applyNumberFormat="1" applyFont="1" applyFill="1" applyBorder="1" applyAlignment="1">
      <alignment vertical="top" wrapText="1"/>
    </xf>
    <xf numFmtId="168" fontId="2" fillId="4" borderId="1" xfId="1" applyNumberFormat="1" applyFont="1" applyFill="1" applyBorder="1" applyAlignment="1">
      <alignment vertical="top"/>
    </xf>
    <xf numFmtId="168" fontId="2" fillId="2" borderId="1" xfId="1" applyNumberFormat="1" applyFont="1" applyFill="1" applyBorder="1" applyAlignment="1">
      <alignment vertical="top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0" fontId="2" fillId="2" borderId="2" xfId="4" applyFont="1" applyFill="1" applyBorder="1" applyAlignment="1">
      <alignment horizontal="left" vertical="center" wrapText="1"/>
    </xf>
    <xf numFmtId="0" fontId="2" fillId="2" borderId="3" xfId="4" applyFont="1" applyFill="1" applyBorder="1" applyAlignment="1">
      <alignment horizontal="left" vertical="center" wrapText="1"/>
    </xf>
    <xf numFmtId="0" fontId="2" fillId="2" borderId="4" xfId="4" applyFont="1" applyFill="1" applyBorder="1" applyAlignment="1">
      <alignment horizontal="left" vertical="center" wrapText="1"/>
    </xf>
    <xf numFmtId="0" fontId="5" fillId="0" borderId="9" xfId="3" applyFont="1" applyBorder="1" applyAlignment="1">
      <alignment horizontal="center" wrapText="1"/>
    </xf>
    <xf numFmtId="0" fontId="5" fillId="0" borderId="13" xfId="3" applyFont="1" applyBorder="1" applyAlignment="1">
      <alignment horizontal="center" wrapText="1"/>
    </xf>
    <xf numFmtId="0" fontId="5" fillId="0" borderId="10" xfId="3" applyFont="1" applyBorder="1" applyAlignment="1">
      <alignment horizontal="center" wrapText="1"/>
    </xf>
    <xf numFmtId="0" fontId="5" fillId="0" borderId="8" xfId="3" applyFont="1" applyBorder="1" applyAlignment="1">
      <alignment horizontal="center" wrapText="1"/>
    </xf>
    <xf numFmtId="0" fontId="5" fillId="0" borderId="12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6" fillId="0" borderId="5" xfId="3" applyFont="1" applyBorder="1" applyAlignment="1">
      <alignment horizontal="left" wrapText="1"/>
    </xf>
    <xf numFmtId="0" fontId="6" fillId="0" borderId="11" xfId="3" applyFont="1" applyBorder="1" applyAlignment="1">
      <alignment horizontal="left" wrapText="1"/>
    </xf>
    <xf numFmtId="0" fontId="6" fillId="0" borderId="5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wrapText="1"/>
    </xf>
    <xf numFmtId="0" fontId="6" fillId="0" borderId="9" xfId="3" applyFont="1" applyBorder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6" fillId="0" borderId="8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6" fillId="0" borderId="6" xfId="3" applyFont="1" applyBorder="1" applyAlignment="1">
      <alignment horizontal="left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2" fillId="2" borderId="1" xfId="4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2" fillId="0" borderId="1" xfId="3" applyFont="1" applyBorder="1" applyAlignment="1">
      <alignment horizontal="center" wrapText="1"/>
    </xf>
  </cellXfs>
  <cellStyles count="11">
    <cellStyle name="Millares" xfId="1" builtinId="3"/>
    <cellStyle name="Millares 2" xfId="8"/>
    <cellStyle name="Normal" xfId="0" builtinId="0"/>
    <cellStyle name="Normal 2" xfId="5"/>
    <cellStyle name="Normal_Conocimiento_Euskera_1" xfId="4"/>
    <cellStyle name="Normal_Hoja1" xfId="6"/>
    <cellStyle name="Normal_T1" xfId="10"/>
    <cellStyle name="Normal_T2" xfId="2"/>
    <cellStyle name="Normal_T3" xfId="3"/>
    <cellStyle name="Normal_T3_1" xfId="9"/>
    <cellStyle name="style1627281175705" xfId="7"/>
  </cellStyles>
  <dxfs count="53">
    <dxf>
      <font>
        <color rgb="FF9C0006"/>
      </font>
    </dxf>
    <dxf>
      <font>
        <color rgb="FF9C0006"/>
      </font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7</xdr:col>
      <xdr:colOff>161170</xdr:colOff>
      <xdr:row>3</xdr:row>
      <xdr:rowOff>115063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50"/>
          <a:ext cx="3599695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6"/>
  <sheetViews>
    <sheetView tabSelected="1" zoomScaleNormal="100" workbookViewId="0">
      <selection activeCell="D51" sqref="D51"/>
    </sheetView>
  </sheetViews>
  <sheetFormatPr baseColWidth="10" defaultColWidth="9.140625" defaultRowHeight="15" x14ac:dyDescent="0.25"/>
  <cols>
    <col min="1" max="1" width="4.28515625" customWidth="1"/>
    <col min="2" max="2" width="4.140625" customWidth="1"/>
    <col min="3" max="3" width="11.42578125" bestFit="1" customWidth="1"/>
  </cols>
  <sheetData>
    <row r="1" spans="1:10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1:10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1:10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x14ac:dyDescent="0.25">
      <c r="A5" s="10"/>
      <c r="B5" s="13" t="s">
        <v>72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x14ac:dyDescent="0.25">
      <c r="A7" s="10"/>
      <c r="B7" s="12" t="s">
        <v>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1" customFormat="1" ht="15.95" customHeight="1" x14ac:dyDescent="0.25">
      <c r="A8" s="10"/>
      <c r="B8" s="11" t="s">
        <v>35</v>
      </c>
      <c r="C8" s="11" t="str">
        <f>'T1'!B2</f>
        <v>Población de 15 o más años.  Valoración del estado de salud en el día.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1" customFormat="1" ht="15.95" customHeight="1" x14ac:dyDescent="0.25">
      <c r="A9" s="10"/>
      <c r="B9" s="11"/>
      <c r="C9" s="11" t="str">
        <f>'T1'!B3</f>
        <v xml:space="preserve"> Siendo 0 muy mala salud y 100 muy buena salud en una escala de valoración de la salud. El resultado se expresa en promedio.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ht="15.95" customHeight="1" x14ac:dyDescent="0.25">
      <c r="A10" s="10"/>
      <c r="B10" s="11" t="s">
        <v>34</v>
      </c>
      <c r="C10" s="11" t="str">
        <f>+'T2'!B2</f>
        <v>Población de 15 o más años. En los últimos doce meses, diría que su estado de salud ha sido…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08" ht="15.95" customHeight="1" x14ac:dyDescent="0.25">
      <c r="A11" s="10"/>
      <c r="B11" s="11" t="s">
        <v>33</v>
      </c>
      <c r="C11" s="11" t="str">
        <f>+'T3'!B2</f>
        <v>Población de 15 o más años. Frecuencia semanal con la que consume determinados productos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</row>
    <row r="12" spans="1:108" ht="15.95" customHeight="1" x14ac:dyDescent="0.25">
      <c r="A12" s="10"/>
      <c r="B12" s="11"/>
      <c r="C12" s="11" t="str">
        <f>+'T3'!B3</f>
        <v>Verduras, fruta, carnes rojas, bollería industrial y refrescos azucarados.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</row>
    <row r="13" spans="1:108" ht="15.95" customHeight="1" x14ac:dyDescent="0.25">
      <c r="A13" s="10"/>
      <c r="B13" s="11" t="s">
        <v>32</v>
      </c>
      <c r="C13" s="11" t="str">
        <f>'T4'!B2</f>
        <v>Población de 15 o más años. Situación ante el tabaco. Solo se muestra la población que fuma a diario y la que nunca ha fumado.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</row>
    <row r="14" spans="1:108" ht="15.95" customHeight="1" x14ac:dyDescent="0.25">
      <c r="A14" s="10"/>
      <c r="B14" s="11" t="s">
        <v>31</v>
      </c>
      <c r="C14" s="11" t="str">
        <f>'T5'!B2</f>
        <v>Población de 15 o más años. Edad a la que empezó a fumar (media).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</row>
    <row r="15" spans="1:108" ht="15.95" customHeight="1" x14ac:dyDescent="0.25">
      <c r="A15" s="10"/>
      <c r="B15" s="11" t="s">
        <v>30</v>
      </c>
      <c r="C15" s="11" t="str">
        <f>'T6'!B2</f>
        <v>Población de 15 o más años. Frecuencia con la que realiza alguna actividad física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1:108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08" x14ac:dyDescent="0.25">
      <c r="A17" s="10"/>
      <c r="B17" s="13" t="s">
        <v>38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x14ac:dyDescent="0.25">
      <c r="A18" s="10"/>
      <c r="B18" s="13" t="s">
        <v>98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</row>
    <row r="19" spans="1:108" x14ac:dyDescent="0.25">
      <c r="A19" s="10"/>
      <c r="B19" s="13" t="s">
        <v>95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</row>
    <row r="20" spans="1:108" x14ac:dyDescent="0.25">
      <c r="A20" s="10"/>
      <c r="B20" s="13"/>
      <c r="C20" s="13" t="s">
        <v>104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</row>
    <row r="21" spans="1:108" x14ac:dyDescent="0.25">
      <c r="A21" s="10"/>
      <c r="B21" s="13"/>
      <c r="C21" s="13"/>
      <c r="D21" s="10" t="s">
        <v>105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</row>
    <row r="22" spans="1:108" x14ac:dyDescent="0.25">
      <c r="A22" s="10"/>
      <c r="B22" s="13"/>
      <c r="C22" s="13"/>
      <c r="D22" s="10" t="s">
        <v>106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</row>
    <row r="23" spans="1:108" x14ac:dyDescent="0.25">
      <c r="A23" s="10"/>
      <c r="B23" s="13"/>
      <c r="C23" s="13" t="s">
        <v>96</v>
      </c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</row>
    <row r="24" spans="1:108" x14ac:dyDescent="0.25">
      <c r="A24" s="10"/>
      <c r="B24" s="13"/>
      <c r="C24" s="13"/>
      <c r="D24" s="10" t="s">
        <v>97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</row>
    <row r="25" spans="1:108" x14ac:dyDescent="0.25">
      <c r="A25" s="10"/>
      <c r="B25" s="13"/>
      <c r="C25" s="13"/>
      <c r="D25" s="10" t="s">
        <v>100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</row>
    <row r="26" spans="1:108" x14ac:dyDescent="0.25">
      <c r="A26" s="10"/>
      <c r="B26" s="13" t="s">
        <v>114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</row>
    <row r="27" spans="1:108" x14ac:dyDescent="0.25">
      <c r="A27" s="10"/>
      <c r="B27" s="13" t="s">
        <v>99</v>
      </c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08" x14ac:dyDescent="0.25">
      <c r="A28" s="10"/>
      <c r="B28" s="13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08" x14ac:dyDescent="0.25">
      <c r="A29" s="10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</row>
    <row r="30" spans="1:108" x14ac:dyDescent="0.25">
      <c r="A30" s="10"/>
      <c r="B30" s="10" t="s"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</row>
    <row r="31" spans="1:108" x14ac:dyDescent="0.25">
      <c r="A31" s="10"/>
      <c r="B31" s="10" t="s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</row>
    <row r="32" spans="1:108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</row>
    <row r="33" spans="1:10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</row>
    <row r="36" spans="1:10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</row>
    <row r="37" spans="1:108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</row>
    <row r="38" spans="1:108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</row>
    <row r="39" spans="1:108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08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</row>
    <row r="41" spans="1:108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</row>
    <row r="42" spans="1:10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</row>
    <row r="43" spans="1:108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</row>
    <row r="44" spans="1:108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</row>
    <row r="45" spans="1:108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</row>
    <row r="46" spans="1:108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</row>
    <row r="47" spans="1:108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</row>
    <row r="48" spans="1:108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</row>
    <row r="49" spans="1:108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</row>
    <row r="50" spans="1:108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</row>
    <row r="52" spans="1:108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</row>
    <row r="53" spans="1:108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</row>
    <row r="54" spans="1:108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</row>
    <row r="55" spans="1:108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</row>
    <row r="56" spans="1:108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</row>
    <row r="57" spans="1:108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</row>
    <row r="58" spans="1:108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</row>
    <row r="59" spans="1:108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</row>
    <row r="60" spans="1:108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</row>
    <row r="61" spans="1:108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  <row r="62" spans="1:108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</row>
    <row r="63" spans="1:10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</row>
    <row r="65" spans="1:10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</row>
    <row r="66" spans="1:10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</row>
    <row r="67" spans="1:10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</row>
    <row r="68" spans="1:10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</row>
    <row r="69" spans="1:108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</row>
    <row r="70" spans="1:108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</row>
    <row r="71" spans="1:108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1:108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</row>
    <row r="73" spans="1:108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</row>
    <row r="74" spans="1:108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</row>
    <row r="76" spans="1:10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</row>
    <row r="77" spans="1:108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</row>
    <row r="78" spans="1:10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</row>
    <row r="79" spans="1:108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8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</row>
    <row r="82" spans="1:108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</row>
    <row r="83" spans="1:108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</row>
    <row r="84" spans="1:108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</row>
    <row r="85" spans="1:108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</row>
    <row r="86" spans="1:108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</row>
    <row r="87" spans="1:108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</row>
    <row r="88" spans="1:108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</row>
    <row r="89" spans="1:108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</row>
    <row r="90" spans="1:108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</row>
    <row r="91" spans="1:108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</row>
    <row r="92" spans="1:108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</row>
    <row r="93" spans="1:108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</row>
    <row r="94" spans="1:108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</row>
    <row r="95" spans="1:108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</row>
    <row r="96" spans="1:10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</row>
    <row r="97" spans="1:108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</row>
    <row r="98" spans="1:108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</row>
    <row r="99" spans="1:108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</row>
    <row r="100" spans="1:108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</row>
    <row r="101" spans="1:108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</row>
    <row r="102" spans="1:108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</row>
    <row r="103" spans="1:108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</row>
    <row r="104" spans="1:108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</row>
    <row r="105" spans="1:108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</row>
    <row r="106" spans="1:108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</row>
    <row r="107" spans="1:108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</row>
    <row r="108" spans="1:108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</row>
    <row r="109" spans="1:108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</row>
    <row r="110" spans="1:108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</row>
    <row r="111" spans="1:108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</row>
    <row r="112" spans="1:108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</row>
    <row r="113" spans="1:108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</row>
    <row r="114" spans="1:108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</row>
    <row r="115" spans="1:108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</row>
    <row r="116" spans="1:108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</row>
    <row r="117" spans="1:108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</row>
    <row r="118" spans="1:108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</row>
    <row r="119" spans="1:108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</row>
    <row r="120" spans="1:108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</row>
    <row r="121" spans="1:108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</row>
    <row r="122" spans="1:108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</row>
    <row r="123" spans="1:108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</row>
    <row r="124" spans="1:108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</row>
    <row r="125" spans="1:108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</row>
    <row r="126" spans="1:108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</row>
    <row r="127" spans="1:108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</row>
    <row r="128" spans="1:108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</row>
    <row r="129" spans="1:108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</row>
    <row r="130" spans="1:108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</row>
    <row r="131" spans="1:108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</row>
    <row r="132" spans="1:108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</row>
    <row r="133" spans="1:108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</row>
    <row r="134" spans="1:108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</row>
    <row r="135" spans="1:108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</row>
    <row r="136" spans="1:108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</row>
    <row r="137" spans="1:108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</row>
    <row r="138" spans="1:108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</row>
    <row r="139" spans="1:108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</row>
    <row r="140" spans="1:108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</row>
    <row r="141" spans="1:108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</row>
    <row r="142" spans="1:108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</row>
    <row r="143" spans="1:10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</row>
    <row r="144" spans="1:10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</row>
    <row r="145" spans="1:10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</row>
    <row r="146" spans="1:10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</row>
    <row r="147" spans="1:10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</row>
    <row r="148" spans="1:10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</row>
    <row r="149" spans="1:10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</row>
    <row r="150" spans="1:10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</row>
    <row r="151" spans="1:10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</row>
    <row r="152" spans="1:10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</row>
    <row r="153" spans="1:10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</row>
    <row r="154" spans="1:10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</row>
    <row r="155" spans="1:10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</row>
    <row r="156" spans="1:10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</row>
    <row r="157" spans="1:10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</row>
    <row r="158" spans="1:10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</row>
    <row r="159" spans="1:10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</row>
    <row r="160" spans="1:10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</row>
    <row r="161" spans="1:10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</row>
    <row r="162" spans="1:10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</row>
    <row r="163" spans="1:10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</row>
    <row r="164" spans="1:10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</row>
    <row r="165" spans="1:10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</row>
    <row r="166" spans="1:10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</row>
    <row r="167" spans="1:10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</row>
    <row r="168" spans="1:10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</row>
    <row r="169" spans="1:10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</row>
    <row r="170" spans="1:10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</row>
    <row r="171" spans="1:10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</row>
    <row r="172" spans="1:10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</row>
    <row r="173" spans="1:10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</row>
    <row r="174" spans="1:10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</row>
    <row r="175" spans="1:10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</row>
    <row r="176" spans="1:10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</row>
    <row r="177" spans="1:10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</row>
    <row r="178" spans="1:10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</row>
    <row r="179" spans="1:10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</row>
    <row r="180" spans="1:10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</row>
    <row r="181" spans="1:10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</row>
    <row r="182" spans="1:10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</row>
    <row r="183" spans="1:10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</row>
    <row r="184" spans="1:10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</row>
    <row r="185" spans="1:10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</row>
    <row r="186" spans="1:10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</row>
    <row r="187" spans="1:10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</row>
    <row r="188" spans="1:10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</row>
    <row r="189" spans="1:10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</row>
    <row r="190" spans="1:10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</row>
    <row r="191" spans="1:10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</row>
    <row r="192" spans="1:10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</row>
    <row r="193" spans="1:10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</row>
    <row r="194" spans="1:10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</row>
    <row r="195" spans="1:10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</row>
    <row r="196" spans="1:10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</row>
    <row r="197" spans="1:10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</row>
    <row r="198" spans="1:10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</row>
    <row r="199" spans="1:10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</row>
    <row r="200" spans="1:10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</row>
    <row r="201" spans="1:10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</row>
    <row r="202" spans="1:10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</row>
    <row r="203" spans="1:10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</row>
    <row r="204" spans="1:10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</row>
    <row r="205" spans="1:10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</row>
    <row r="206" spans="1:10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</row>
    <row r="207" spans="1:10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</row>
    <row r="208" spans="1:10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</row>
    <row r="209" spans="1:10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</row>
    <row r="210" spans="1:10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</row>
    <row r="211" spans="1:10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</row>
    <row r="212" spans="1:10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</row>
    <row r="213" spans="1:10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</row>
    <row r="214" spans="1:10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</row>
    <row r="215" spans="1:10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</row>
    <row r="216" spans="1:10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</row>
    <row r="217" spans="1:10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</row>
    <row r="218" spans="1:10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</row>
    <row r="219" spans="1:10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</row>
    <row r="220" spans="1:10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</row>
    <row r="221" spans="1:10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</row>
    <row r="222" spans="1:10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</row>
    <row r="223" spans="1:10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</row>
    <row r="224" spans="1:10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</row>
    <row r="225" spans="1:10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</row>
    <row r="226" spans="1:108" x14ac:dyDescent="0.25"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</row>
  </sheetData>
  <hyperlinks>
    <hyperlink ref="C8" location="'T1'!A1" display="'T1'!A1"/>
    <hyperlink ref="C10" location="'T2'!A1" display="'T2'!A1"/>
    <hyperlink ref="C11" location="'T3'!A1" display="'T3'!A1"/>
    <hyperlink ref="C13" location="'T4'!A1" display="'T4'!A1"/>
    <hyperlink ref="C14" location="'T5'!A1" display="'T5'!A1"/>
    <hyperlink ref="C15" location="'T6'!A1" display="'T6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zoomScaleNormal="100" workbookViewId="0">
      <pane ySplit="6" topLeftCell="A7" activePane="bottomLeft" state="frozen"/>
      <selection activeCell="B27" sqref="B27:F27"/>
      <selection pane="bottomLeft" activeCell="F38" sqref="F38"/>
    </sheetView>
  </sheetViews>
  <sheetFormatPr baseColWidth="10" defaultRowHeight="15" x14ac:dyDescent="0.25"/>
  <cols>
    <col min="1" max="1" width="2" customWidth="1"/>
    <col min="2" max="2" width="17.28515625" customWidth="1"/>
    <col min="3" max="3" width="33" customWidth="1"/>
    <col min="4" max="5" width="10" bestFit="1" customWidth="1"/>
    <col min="6" max="6" width="12.7109375" customWidth="1"/>
    <col min="7" max="7" width="10" bestFit="1" customWidth="1"/>
    <col min="8" max="8" width="3.140625" customWidth="1"/>
    <col min="14" max="14" width="2.7109375" customWidth="1"/>
    <col min="21" max="21" width="3.7109375" customWidth="1"/>
    <col min="28" max="28" width="3.85546875" customWidth="1"/>
  </cols>
  <sheetData>
    <row r="1" spans="2:10" x14ac:dyDescent="0.25">
      <c r="B1" s="8"/>
      <c r="C1" s="8"/>
      <c r="D1" s="8"/>
      <c r="E1" s="8"/>
      <c r="F1" s="8"/>
      <c r="G1" s="8"/>
      <c r="H1" s="8"/>
    </row>
    <row r="2" spans="2:10" ht="15.75" x14ac:dyDescent="0.25">
      <c r="B2" s="36" t="s">
        <v>77</v>
      </c>
      <c r="C2" s="8"/>
      <c r="D2" s="8"/>
      <c r="E2" s="8"/>
      <c r="F2" s="8"/>
      <c r="G2" s="8"/>
      <c r="H2" s="8"/>
    </row>
    <row r="3" spans="2:10" x14ac:dyDescent="0.25">
      <c r="B3" s="35" t="s">
        <v>78</v>
      </c>
      <c r="C3" s="8"/>
      <c r="D3" s="8"/>
      <c r="E3" s="8"/>
      <c r="F3" s="8"/>
      <c r="G3" s="8"/>
      <c r="H3" s="8"/>
    </row>
    <row r="4" spans="2:10" x14ac:dyDescent="0.25">
      <c r="B4" s="35"/>
      <c r="C4" s="8"/>
      <c r="D4" s="8"/>
      <c r="E4" s="8"/>
      <c r="F4" s="8"/>
      <c r="G4" s="8"/>
      <c r="H4" s="8"/>
    </row>
    <row r="5" spans="2:10" x14ac:dyDescent="0.25">
      <c r="B5" s="91" t="s">
        <v>25</v>
      </c>
      <c r="C5" s="91"/>
      <c r="D5" s="80" t="s">
        <v>71</v>
      </c>
      <c r="E5" s="81"/>
      <c r="F5" s="82"/>
      <c r="G5" s="8"/>
      <c r="H5" s="8"/>
    </row>
    <row r="6" spans="2:10" x14ac:dyDescent="0.25">
      <c r="B6" s="91"/>
      <c r="C6" s="91"/>
      <c r="D6" s="83"/>
      <c r="E6" s="84"/>
      <c r="F6" s="85"/>
    </row>
    <row r="7" spans="2:10" ht="24.75" x14ac:dyDescent="0.25">
      <c r="B7" s="86" t="s">
        <v>108</v>
      </c>
      <c r="C7" s="87"/>
      <c r="D7" s="66" t="s">
        <v>47</v>
      </c>
      <c r="E7" s="20" t="s">
        <v>70</v>
      </c>
      <c r="F7" s="66" t="s">
        <v>69</v>
      </c>
    </row>
    <row r="8" spans="2:10" x14ac:dyDescent="0.25">
      <c r="B8" s="77" t="s">
        <v>20</v>
      </c>
      <c r="C8" s="4" t="s">
        <v>18</v>
      </c>
      <c r="D8" s="34">
        <v>75.30797554704256</v>
      </c>
      <c r="E8" s="29">
        <f>SUM(E9:E10)</f>
        <v>545469.0307499984</v>
      </c>
      <c r="F8" s="29">
        <f>SUM(F9:F10)</f>
        <v>2674</v>
      </c>
    </row>
    <row r="9" spans="2:10" x14ac:dyDescent="0.25">
      <c r="B9" s="78"/>
      <c r="C9" s="5" t="s">
        <v>2</v>
      </c>
      <c r="D9" s="34">
        <v>75.279586354673427</v>
      </c>
      <c r="E9" s="27">
        <v>269090.0355199998</v>
      </c>
      <c r="F9" s="27">
        <v>1304</v>
      </c>
    </row>
    <row r="10" spans="2:10" x14ac:dyDescent="0.25">
      <c r="B10" s="79"/>
      <c r="C10" s="5" t="s">
        <v>3</v>
      </c>
      <c r="D10" s="34">
        <v>75.335616029549612</v>
      </c>
      <c r="E10" s="27">
        <v>276378.9952299986</v>
      </c>
      <c r="F10" s="27">
        <v>1370</v>
      </c>
    </row>
    <row r="11" spans="2:10" x14ac:dyDescent="0.25">
      <c r="B11" s="77" t="s">
        <v>21</v>
      </c>
      <c r="C11" s="5" t="s">
        <v>4</v>
      </c>
      <c r="D11" s="34">
        <v>84.934150302695869</v>
      </c>
      <c r="E11" s="27">
        <v>98828.001440000036</v>
      </c>
      <c r="F11" s="27">
        <v>421</v>
      </c>
      <c r="J11" s="26"/>
    </row>
    <row r="12" spans="2:10" x14ac:dyDescent="0.25">
      <c r="B12" s="78"/>
      <c r="C12" s="5" t="s">
        <v>5</v>
      </c>
      <c r="D12" s="34">
        <v>80.281526778132601</v>
      </c>
      <c r="E12" s="27">
        <v>139761.05254000009</v>
      </c>
      <c r="F12" s="27">
        <v>664</v>
      </c>
    </row>
    <row r="13" spans="2:10" x14ac:dyDescent="0.25">
      <c r="B13" s="78"/>
      <c r="C13" s="5" t="s">
        <v>6</v>
      </c>
      <c r="D13" s="34">
        <v>73.915736628342358</v>
      </c>
      <c r="E13" s="27">
        <v>141234.31160999998</v>
      </c>
      <c r="F13" s="27">
        <v>760</v>
      </c>
    </row>
    <row r="14" spans="2:10" x14ac:dyDescent="0.25">
      <c r="B14" s="79"/>
      <c r="C14" s="5" t="s">
        <v>7</v>
      </c>
      <c r="D14" s="34">
        <v>66.555482924597754</v>
      </c>
      <c r="E14" s="27">
        <v>165645.66515999974</v>
      </c>
      <c r="F14" s="27">
        <v>829</v>
      </c>
    </row>
    <row r="15" spans="2:10" x14ac:dyDescent="0.25">
      <c r="B15" s="77" t="s">
        <v>22</v>
      </c>
      <c r="C15" s="5" t="s">
        <v>8</v>
      </c>
      <c r="D15" s="34">
        <v>70.534937716374742</v>
      </c>
      <c r="E15" s="27">
        <v>226961.88167999894</v>
      </c>
      <c r="F15" s="27">
        <v>1186</v>
      </c>
    </row>
    <row r="16" spans="2:10" x14ac:dyDescent="0.25">
      <c r="B16" s="78"/>
      <c r="C16" s="5" t="s">
        <v>9</v>
      </c>
      <c r="D16" s="34">
        <v>78.541750763647457</v>
      </c>
      <c r="E16" s="27">
        <v>221594.91004999939</v>
      </c>
      <c r="F16" s="27">
        <v>1100</v>
      </c>
    </row>
    <row r="17" spans="2:6" x14ac:dyDescent="0.25">
      <c r="B17" s="79"/>
      <c r="C17" s="5" t="s">
        <v>10</v>
      </c>
      <c r="D17" s="34">
        <v>79.091909576850895</v>
      </c>
      <c r="E17" s="27">
        <v>96912.239020000183</v>
      </c>
      <c r="F17" s="27">
        <v>388</v>
      </c>
    </row>
    <row r="18" spans="2:6" x14ac:dyDescent="0.25">
      <c r="B18" s="77" t="s">
        <v>37</v>
      </c>
      <c r="C18" s="5" t="s">
        <v>36</v>
      </c>
      <c r="D18" s="34">
        <v>75.15737792296494</v>
      </c>
      <c r="E18" s="27">
        <v>512211.07300999685</v>
      </c>
      <c r="F18" s="27">
        <v>2530</v>
      </c>
    </row>
    <row r="19" spans="2:6" x14ac:dyDescent="0.25">
      <c r="B19" s="79"/>
      <c r="C19" s="5" t="s">
        <v>19</v>
      </c>
      <c r="D19" s="34">
        <v>77.627353400142965</v>
      </c>
      <c r="E19" s="27">
        <v>33257.957739999998</v>
      </c>
      <c r="F19" s="27">
        <v>144</v>
      </c>
    </row>
    <row r="20" spans="2:6" x14ac:dyDescent="0.25">
      <c r="B20" s="77" t="s">
        <v>24</v>
      </c>
      <c r="C20" s="5" t="s">
        <v>11</v>
      </c>
      <c r="D20" s="34">
        <v>74.339513975442514</v>
      </c>
      <c r="E20" s="27">
        <v>76824.102029999922</v>
      </c>
      <c r="F20" s="27">
        <v>801</v>
      </c>
    </row>
    <row r="21" spans="2:6" x14ac:dyDescent="0.25">
      <c r="B21" s="78"/>
      <c r="C21" s="5" t="s">
        <v>12</v>
      </c>
      <c r="D21" s="34">
        <v>76.197948710609836</v>
      </c>
      <c r="E21" s="27">
        <v>149911.12782999969</v>
      </c>
      <c r="F21" s="27">
        <v>1004</v>
      </c>
    </row>
    <row r="22" spans="2:6" x14ac:dyDescent="0.25">
      <c r="B22" s="79"/>
      <c r="C22" s="5" t="s">
        <v>13</v>
      </c>
      <c r="D22" s="34">
        <v>75.12281887418483</v>
      </c>
      <c r="E22" s="27">
        <v>318733.80088999949</v>
      </c>
      <c r="F22" s="27">
        <v>869</v>
      </c>
    </row>
    <row r="23" spans="2:6" x14ac:dyDescent="0.25">
      <c r="B23" s="77" t="s">
        <v>23</v>
      </c>
      <c r="C23" s="5" t="s">
        <v>14</v>
      </c>
      <c r="D23" s="34">
        <v>76.389949493474845</v>
      </c>
      <c r="E23" s="27">
        <v>62601.156709999828</v>
      </c>
      <c r="F23" s="27">
        <v>582</v>
      </c>
    </row>
    <row r="24" spans="2:6" x14ac:dyDescent="0.25">
      <c r="B24" s="78"/>
      <c r="C24" s="5" t="s">
        <v>15</v>
      </c>
      <c r="D24" s="34">
        <v>75.477348953425661</v>
      </c>
      <c r="E24" s="27">
        <v>299868.43644000014</v>
      </c>
      <c r="F24" s="27">
        <v>868</v>
      </c>
    </row>
    <row r="25" spans="2:6" x14ac:dyDescent="0.25">
      <c r="B25" s="78"/>
      <c r="C25" s="5" t="s">
        <v>16</v>
      </c>
      <c r="D25" s="34">
        <v>74.02982779239116</v>
      </c>
      <c r="E25" s="27">
        <v>65791.713120000015</v>
      </c>
      <c r="F25" s="27">
        <v>541</v>
      </c>
    </row>
    <row r="26" spans="2:6" x14ac:dyDescent="0.25">
      <c r="B26" s="79"/>
      <c r="C26" s="5" t="s">
        <v>17</v>
      </c>
      <c r="D26" s="34">
        <v>75.014214799812734</v>
      </c>
      <c r="E26" s="27">
        <v>117207.72448000021</v>
      </c>
      <c r="F26" s="27">
        <v>683</v>
      </c>
    </row>
    <row r="27" spans="2:6" ht="15" customHeight="1" x14ac:dyDescent="0.25">
      <c r="B27" s="88" t="s">
        <v>113</v>
      </c>
      <c r="C27" s="89"/>
      <c r="D27" s="89"/>
      <c r="E27" s="89"/>
      <c r="F27" s="90"/>
    </row>
    <row r="28" spans="2:6" x14ac:dyDescent="0.25">
      <c r="B28" s="77" t="s">
        <v>107</v>
      </c>
      <c r="C28" s="4" t="s">
        <v>18</v>
      </c>
      <c r="D28" s="45">
        <v>75.3</v>
      </c>
      <c r="E28" s="46">
        <f>SUM(E29:E35)</f>
        <v>545469.03074999899</v>
      </c>
      <c r="F28" s="46">
        <f>SUM(F29:F35)</f>
        <v>2674</v>
      </c>
    </row>
    <row r="29" spans="2:6" ht="36" x14ac:dyDescent="0.25">
      <c r="B29" s="78"/>
      <c r="C29" s="5" t="s">
        <v>103</v>
      </c>
      <c r="D29" s="45">
        <v>79.121897005371068</v>
      </c>
      <c r="E29" s="47">
        <v>273765.07788999885</v>
      </c>
      <c r="F29" s="40">
        <v>1376</v>
      </c>
    </row>
    <row r="30" spans="2:6" x14ac:dyDescent="0.25">
      <c r="B30" s="78"/>
      <c r="C30" s="5" t="s">
        <v>79</v>
      </c>
      <c r="D30" s="45">
        <v>75.666703229905281</v>
      </c>
      <c r="E30" s="47">
        <v>45100.764059999958</v>
      </c>
      <c r="F30" s="40">
        <v>205</v>
      </c>
    </row>
    <row r="31" spans="2:6" x14ac:dyDescent="0.25">
      <c r="B31" s="78"/>
      <c r="C31" s="5" t="s">
        <v>80</v>
      </c>
      <c r="D31" s="45">
        <v>64.623032595578835</v>
      </c>
      <c r="E31" s="47">
        <v>133655.91852000027</v>
      </c>
      <c r="F31" s="40">
        <v>658</v>
      </c>
    </row>
    <row r="32" spans="2:6" x14ac:dyDescent="0.25">
      <c r="B32" s="78"/>
      <c r="C32" s="5" t="s">
        <v>81</v>
      </c>
      <c r="D32" s="45">
        <v>86.393705991333036</v>
      </c>
      <c r="E32" s="47">
        <v>54305.35419999998</v>
      </c>
      <c r="F32" s="40">
        <v>233</v>
      </c>
    </row>
    <row r="33" spans="2:6" x14ac:dyDescent="0.25">
      <c r="B33" s="78"/>
      <c r="C33" s="5" t="s">
        <v>82</v>
      </c>
      <c r="D33" s="45">
        <v>69.606739021614331</v>
      </c>
      <c r="E33" s="47">
        <v>36149.167630000011</v>
      </c>
      <c r="F33" s="40">
        <v>189</v>
      </c>
    </row>
    <row r="34" spans="2:6" x14ac:dyDescent="0.25">
      <c r="B34" s="78"/>
      <c r="C34" s="5" t="s">
        <v>83</v>
      </c>
      <c r="D34" s="73">
        <v>0</v>
      </c>
      <c r="E34" s="74">
        <v>0</v>
      </c>
      <c r="F34" s="40">
        <v>0</v>
      </c>
    </row>
    <row r="35" spans="2:6" x14ac:dyDescent="0.25">
      <c r="B35" s="79"/>
      <c r="C35" s="5" t="s">
        <v>84</v>
      </c>
      <c r="D35" s="45">
        <v>64.030826154961616</v>
      </c>
      <c r="E35" s="47">
        <v>2492.7484499999996</v>
      </c>
      <c r="F35" s="40">
        <v>13</v>
      </c>
    </row>
    <row r="36" spans="2:6" x14ac:dyDescent="0.25">
      <c r="B36" s="77" t="s">
        <v>43</v>
      </c>
      <c r="C36" s="5" t="s">
        <v>46</v>
      </c>
      <c r="D36" s="45">
        <v>80.534375934188148</v>
      </c>
      <c r="E36" s="47">
        <v>73500.889930000048</v>
      </c>
      <c r="F36" s="40">
        <v>374</v>
      </c>
    </row>
    <row r="37" spans="2:6" x14ac:dyDescent="0.25">
      <c r="B37" s="78"/>
      <c r="C37" s="5" t="s">
        <v>85</v>
      </c>
      <c r="D37" s="45">
        <v>77.052733279527715</v>
      </c>
      <c r="E37" s="47">
        <v>10650.247150000003</v>
      </c>
      <c r="F37" s="40">
        <v>55</v>
      </c>
    </row>
    <row r="38" spans="2:6" x14ac:dyDescent="0.25">
      <c r="B38" s="78"/>
      <c r="C38" s="5" t="s">
        <v>86</v>
      </c>
      <c r="D38" s="45">
        <v>78.767578348820479</v>
      </c>
      <c r="E38" s="47">
        <v>58615.962199999958</v>
      </c>
      <c r="F38" s="40">
        <v>296</v>
      </c>
    </row>
    <row r="39" spans="2:6" x14ac:dyDescent="0.25">
      <c r="B39" s="78"/>
      <c r="C39" s="5" t="s">
        <v>87</v>
      </c>
      <c r="D39" s="45">
        <v>79.880655022177081</v>
      </c>
      <c r="E39" s="47">
        <v>30867.010470000008</v>
      </c>
      <c r="F39" s="40">
        <v>154</v>
      </c>
    </row>
    <row r="40" spans="2:6" ht="24" x14ac:dyDescent="0.25">
      <c r="B40" s="79"/>
      <c r="C40" s="5" t="s">
        <v>88</v>
      </c>
      <c r="D40" s="45">
        <v>78.278669206423629</v>
      </c>
      <c r="E40" s="47">
        <v>100130.96814000008</v>
      </c>
      <c r="F40" s="40">
        <v>497</v>
      </c>
    </row>
    <row r="41" spans="2:6" x14ac:dyDescent="0.25">
      <c r="B41" s="77" t="s">
        <v>44</v>
      </c>
      <c r="C41" s="5" t="s">
        <v>102</v>
      </c>
      <c r="D41" s="45">
        <v>70.57720450393613</v>
      </c>
      <c r="E41" s="47">
        <v>208020.80650999935</v>
      </c>
      <c r="F41" s="40">
        <v>1054</v>
      </c>
    </row>
    <row r="42" spans="2:6" x14ac:dyDescent="0.25">
      <c r="B42" s="78"/>
      <c r="C42" s="5" t="s">
        <v>89</v>
      </c>
      <c r="D42" s="45">
        <v>77.79865565044399</v>
      </c>
      <c r="E42" s="47">
        <v>277721.27741999913</v>
      </c>
      <c r="F42" s="40">
        <v>1341</v>
      </c>
    </row>
    <row r="43" spans="2:6" x14ac:dyDescent="0.25">
      <c r="B43" s="78"/>
      <c r="C43" s="5" t="s">
        <v>101</v>
      </c>
      <c r="D43" s="45">
        <v>80.203319498259305</v>
      </c>
      <c r="E43" s="47">
        <v>59726.94681999999</v>
      </c>
      <c r="F43" s="40">
        <v>279</v>
      </c>
    </row>
    <row r="44" spans="2:6" x14ac:dyDescent="0.25">
      <c r="B44" s="77" t="s">
        <v>45</v>
      </c>
      <c r="C44" s="5" t="s">
        <v>90</v>
      </c>
      <c r="D44" s="45">
        <v>79.802226263952917</v>
      </c>
      <c r="E44" s="47">
        <v>190800.44728999981</v>
      </c>
      <c r="F44" s="40">
        <v>870</v>
      </c>
    </row>
    <row r="45" spans="2:6" x14ac:dyDescent="0.25">
      <c r="B45" s="78"/>
      <c r="C45" s="5" t="s">
        <v>91</v>
      </c>
      <c r="D45" s="45">
        <v>74.203209471303538</v>
      </c>
      <c r="E45" s="47">
        <v>291547.3613999986</v>
      </c>
      <c r="F45" s="40">
        <v>1490</v>
      </c>
    </row>
    <row r="46" spans="2:6" x14ac:dyDescent="0.25">
      <c r="B46" s="78"/>
      <c r="C46" s="5" t="s">
        <v>94</v>
      </c>
      <c r="D46" s="45">
        <v>69.974085892907837</v>
      </c>
      <c r="E46" s="47">
        <v>7501.7742000000007</v>
      </c>
      <c r="F46" s="40">
        <v>35</v>
      </c>
    </row>
    <row r="47" spans="2:6" x14ac:dyDescent="0.25">
      <c r="B47" s="78"/>
      <c r="C47" s="5" t="s">
        <v>92</v>
      </c>
      <c r="D47" s="45">
        <v>72.963527121936821</v>
      </c>
      <c r="E47" s="47">
        <v>22180.804010000011</v>
      </c>
      <c r="F47" s="40">
        <v>111</v>
      </c>
    </row>
    <row r="48" spans="2:6" x14ac:dyDescent="0.25">
      <c r="B48" s="79"/>
      <c r="C48" s="5" t="s">
        <v>93</v>
      </c>
      <c r="D48" s="45">
        <v>62.047927446973915</v>
      </c>
      <c r="E48" s="47">
        <v>33438.643850000037</v>
      </c>
      <c r="F48" s="40">
        <v>168</v>
      </c>
    </row>
  </sheetData>
  <mergeCells count="14">
    <mergeCell ref="B44:B48"/>
    <mergeCell ref="B28:B35"/>
    <mergeCell ref="B36:B40"/>
    <mergeCell ref="B41:B43"/>
    <mergeCell ref="D5:F6"/>
    <mergeCell ref="B7:C7"/>
    <mergeCell ref="B27:F27"/>
    <mergeCell ref="B18:B19"/>
    <mergeCell ref="B20:B22"/>
    <mergeCell ref="B23:B26"/>
    <mergeCell ref="B5:C6"/>
    <mergeCell ref="B8:B10"/>
    <mergeCell ref="B11:B14"/>
    <mergeCell ref="B15:B17"/>
  </mergeCells>
  <conditionalFormatting sqref="F29:F46">
    <cfRule type="cellIs" dxfId="52" priority="3" operator="lessThan">
      <formula>10</formula>
    </cfRule>
  </conditionalFormatting>
  <conditionalFormatting sqref="F47:F48">
    <cfRule type="cellIs" dxfId="51" priority="2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4"/>
  <sheetViews>
    <sheetView showGridLines="0" zoomScaleNormal="100" workbookViewId="0">
      <pane ySplit="6" topLeftCell="A7" activePane="bottomLeft" state="frozen"/>
      <selection activeCell="B27" sqref="B27:F27"/>
      <selection pane="bottomLeft" activeCell="J156" sqref="J156"/>
    </sheetView>
  </sheetViews>
  <sheetFormatPr baseColWidth="10" defaultRowHeight="15.75" x14ac:dyDescent="0.25"/>
  <cols>
    <col min="1" max="1" width="2" style="8" customWidth="1"/>
    <col min="2" max="2" width="17.42578125" style="8" customWidth="1"/>
    <col min="3" max="3" width="36.7109375" style="8" customWidth="1"/>
    <col min="4" max="4" width="12.85546875" style="8" bestFit="1" customWidth="1"/>
    <col min="5" max="9" width="10" style="8" bestFit="1" customWidth="1"/>
    <col min="10" max="10" width="19.140625" style="8" customWidth="1"/>
    <col min="11" max="14" width="11.42578125" style="9"/>
  </cols>
  <sheetData>
    <row r="2" spans="2:10" x14ac:dyDescent="0.25">
      <c r="B2" s="19" t="s">
        <v>61</v>
      </c>
    </row>
    <row r="3" spans="2:10" x14ac:dyDescent="0.25">
      <c r="B3" s="19"/>
    </row>
    <row r="5" spans="2:10" x14ac:dyDescent="0.25">
      <c r="B5" s="92" t="s">
        <v>25</v>
      </c>
      <c r="C5" s="93"/>
      <c r="D5" s="80" t="s">
        <v>55</v>
      </c>
      <c r="E5" s="81"/>
      <c r="F5" s="81"/>
      <c r="G5" s="81"/>
      <c r="H5" s="81"/>
      <c r="I5" s="82"/>
    </row>
    <row r="6" spans="2:10" x14ac:dyDescent="0.25">
      <c r="B6" s="94"/>
      <c r="C6" s="95"/>
      <c r="D6" s="83"/>
      <c r="E6" s="84"/>
      <c r="F6" s="84"/>
      <c r="G6" s="84"/>
      <c r="H6" s="84"/>
      <c r="I6" s="85"/>
    </row>
    <row r="7" spans="2:10" x14ac:dyDescent="0.25">
      <c r="B7" s="86" t="s">
        <v>108</v>
      </c>
      <c r="C7" s="87"/>
      <c r="D7" s="20" t="s">
        <v>18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</row>
    <row r="8" spans="2:10" x14ac:dyDescent="0.25">
      <c r="B8" s="77" t="s">
        <v>20</v>
      </c>
      <c r="C8" s="4" t="s">
        <v>18</v>
      </c>
      <c r="D8" s="2">
        <v>545469.03075000027</v>
      </c>
      <c r="E8" s="2">
        <v>15122.368870000002</v>
      </c>
      <c r="F8" s="2">
        <v>31312.752849999997</v>
      </c>
      <c r="G8" s="2">
        <v>127659.14796999993</v>
      </c>
      <c r="H8" s="2">
        <v>248971.16818000044</v>
      </c>
      <c r="I8" s="2">
        <v>122403.59287999992</v>
      </c>
      <c r="J8" s="61"/>
    </row>
    <row r="9" spans="2:10" x14ac:dyDescent="0.25">
      <c r="B9" s="78"/>
      <c r="C9" s="5" t="s">
        <v>2</v>
      </c>
      <c r="D9" s="2">
        <v>269090.03551999992</v>
      </c>
      <c r="E9" s="3">
        <v>6304.0281400000022</v>
      </c>
      <c r="F9" s="3">
        <v>13612.846619999998</v>
      </c>
      <c r="G9" s="3">
        <v>62031.089149999956</v>
      </c>
      <c r="H9" s="24">
        <v>126438.36822000002</v>
      </c>
      <c r="I9" s="24">
        <v>60703.703389999944</v>
      </c>
      <c r="J9" s="61"/>
    </row>
    <row r="10" spans="2:10" x14ac:dyDescent="0.25">
      <c r="B10" s="79"/>
      <c r="C10" s="5" t="s">
        <v>3</v>
      </c>
      <c r="D10" s="2">
        <v>276378.99523000035</v>
      </c>
      <c r="E10" s="3">
        <v>8818.3407299999999</v>
      </c>
      <c r="F10" s="3">
        <v>17699.906229999997</v>
      </c>
      <c r="G10" s="3">
        <v>65628.058819999977</v>
      </c>
      <c r="H10" s="24">
        <v>122532.79996000041</v>
      </c>
      <c r="I10" s="24">
        <v>61699.889489999972</v>
      </c>
      <c r="J10" s="61"/>
    </row>
    <row r="11" spans="2:10" x14ac:dyDescent="0.25">
      <c r="B11" s="77" t="s">
        <v>21</v>
      </c>
      <c r="C11" s="5" t="s">
        <v>4</v>
      </c>
      <c r="D11" s="2">
        <v>98828.001439999978</v>
      </c>
      <c r="E11" s="14"/>
      <c r="F11" s="14"/>
      <c r="G11" s="3">
        <v>7360.2970699999996</v>
      </c>
      <c r="H11" s="24">
        <v>46375.980049999991</v>
      </c>
      <c r="I11" s="24">
        <v>42811.67822999999</v>
      </c>
      <c r="J11" s="61"/>
    </row>
    <row r="12" spans="2:10" x14ac:dyDescent="0.25">
      <c r="B12" s="78"/>
      <c r="C12" s="5" t="s">
        <v>5</v>
      </c>
      <c r="D12" s="2">
        <v>139761.05253999995</v>
      </c>
      <c r="E12" s="3">
        <v>3241.6404700000007</v>
      </c>
      <c r="F12" s="3">
        <v>5358.5475399999996</v>
      </c>
      <c r="G12" s="3">
        <v>28521.907560000003</v>
      </c>
      <c r="H12" s="24">
        <v>65777.881119999962</v>
      </c>
      <c r="I12" s="24">
        <v>36861.075849999979</v>
      </c>
      <c r="J12" s="61"/>
    </row>
    <row r="13" spans="2:10" x14ac:dyDescent="0.25">
      <c r="B13" s="78"/>
      <c r="C13" s="5" t="s">
        <v>6</v>
      </c>
      <c r="D13" s="2">
        <v>141234.31160999995</v>
      </c>
      <c r="E13" s="3">
        <v>5216.7052899999999</v>
      </c>
      <c r="F13" s="3">
        <v>6953.43923</v>
      </c>
      <c r="G13" s="3">
        <v>34984.240439999994</v>
      </c>
      <c r="H13" s="24">
        <v>71401.078299999965</v>
      </c>
      <c r="I13" s="24">
        <v>22678.848349999993</v>
      </c>
      <c r="J13" s="61"/>
    </row>
    <row r="14" spans="2:10" x14ac:dyDescent="0.25">
      <c r="B14" s="79"/>
      <c r="C14" s="5" t="s">
        <v>7</v>
      </c>
      <c r="D14" s="2">
        <v>165645.66516</v>
      </c>
      <c r="E14" s="3">
        <v>5744.9785099999999</v>
      </c>
      <c r="F14" s="3">
        <v>17639.764589999992</v>
      </c>
      <c r="G14" s="3">
        <v>56792.702899999967</v>
      </c>
      <c r="H14" s="24">
        <v>65416.228710000039</v>
      </c>
      <c r="I14" s="24">
        <v>20051.990450000005</v>
      </c>
      <c r="J14" s="61"/>
    </row>
    <row r="15" spans="2:10" ht="15.75" customHeight="1" x14ac:dyDescent="0.25">
      <c r="B15" s="77" t="s">
        <v>22</v>
      </c>
      <c r="C15" s="5" t="s">
        <v>8</v>
      </c>
      <c r="D15" s="2">
        <v>226961.88168000014</v>
      </c>
      <c r="E15" s="3">
        <v>9481.9527699999999</v>
      </c>
      <c r="F15" s="3">
        <v>18165.605919999998</v>
      </c>
      <c r="G15" s="3">
        <v>67959.270189999996</v>
      </c>
      <c r="H15" s="24">
        <v>91342.861080000133</v>
      </c>
      <c r="I15" s="24">
        <v>40012.191720000024</v>
      </c>
      <c r="J15" s="61"/>
    </row>
    <row r="16" spans="2:10" x14ac:dyDescent="0.25">
      <c r="B16" s="78"/>
      <c r="C16" s="5" t="s">
        <v>9</v>
      </c>
      <c r="D16" s="2">
        <v>221594.91004999995</v>
      </c>
      <c r="E16" s="3">
        <v>5143.2289300000011</v>
      </c>
      <c r="F16" s="3">
        <v>9562.9853700000021</v>
      </c>
      <c r="G16" s="3">
        <v>42468.772049999963</v>
      </c>
      <c r="H16" s="24">
        <v>108364.59808000004</v>
      </c>
      <c r="I16" s="24">
        <v>56055.32561999996</v>
      </c>
      <c r="J16" s="61"/>
    </row>
    <row r="17" spans="1:10" x14ac:dyDescent="0.25">
      <c r="B17" s="79"/>
      <c r="C17" s="5" t="s">
        <v>10</v>
      </c>
      <c r="D17" s="2">
        <v>96912.239019999994</v>
      </c>
      <c r="E17" s="14"/>
      <c r="F17" s="3">
        <v>3584.16156</v>
      </c>
      <c r="G17" s="3">
        <v>17231.105730000003</v>
      </c>
      <c r="H17" s="24">
        <v>49263.709019999995</v>
      </c>
      <c r="I17" s="24">
        <v>26336.075539999991</v>
      </c>
      <c r="J17" s="61"/>
    </row>
    <row r="18" spans="1:10" x14ac:dyDescent="0.25">
      <c r="B18" s="77" t="s">
        <v>37</v>
      </c>
      <c r="C18" s="5" t="s">
        <v>36</v>
      </c>
      <c r="D18" s="2">
        <v>512211.07300999953</v>
      </c>
      <c r="E18" s="3">
        <v>13434.761469999994</v>
      </c>
      <c r="F18" s="3">
        <v>29125.717310000004</v>
      </c>
      <c r="G18" s="3">
        <v>116433.95130000031</v>
      </c>
      <c r="H18" s="24">
        <v>237966.21842999916</v>
      </c>
      <c r="I18" s="24">
        <v>115250.42450000002</v>
      </c>
      <c r="J18" s="61"/>
    </row>
    <row r="19" spans="1:10" x14ac:dyDescent="0.25">
      <c r="B19" s="79"/>
      <c r="C19" s="5" t="s">
        <v>19</v>
      </c>
      <c r="D19" s="2">
        <v>33257.957740000005</v>
      </c>
      <c r="E19" s="14"/>
      <c r="F19" s="3">
        <v>2187.0355399999999</v>
      </c>
      <c r="G19" s="3">
        <v>11225.196670000005</v>
      </c>
      <c r="H19" s="24">
        <v>11004.949750000002</v>
      </c>
      <c r="I19" s="24">
        <v>7153.168380000001</v>
      </c>
      <c r="J19" s="61"/>
    </row>
    <row r="20" spans="1:10" ht="15.75" customHeight="1" x14ac:dyDescent="0.25">
      <c r="B20" s="77" t="s">
        <v>24</v>
      </c>
      <c r="C20" s="5" t="s">
        <v>11</v>
      </c>
      <c r="D20" s="2">
        <v>76824.102030000024</v>
      </c>
      <c r="E20" s="3">
        <v>1969.1809999999998</v>
      </c>
      <c r="F20" s="3">
        <v>4849.64264</v>
      </c>
      <c r="G20" s="3">
        <v>17366.300669999993</v>
      </c>
      <c r="H20" s="24">
        <v>35137.509760000023</v>
      </c>
      <c r="I20" s="24">
        <v>17501.467960000013</v>
      </c>
      <c r="J20" s="61"/>
    </row>
    <row r="21" spans="1:10" x14ac:dyDescent="0.25">
      <c r="B21" s="78"/>
      <c r="C21" s="5" t="s">
        <v>12</v>
      </c>
      <c r="D21" s="2">
        <v>149911.12783000004</v>
      </c>
      <c r="E21" s="3">
        <v>2746.9585699999998</v>
      </c>
      <c r="F21" s="3">
        <v>8900.7953799999996</v>
      </c>
      <c r="G21" s="3">
        <v>32367.299640000019</v>
      </c>
      <c r="H21" s="24">
        <v>73008.955630000011</v>
      </c>
      <c r="I21" s="24">
        <v>32887.118610000005</v>
      </c>
      <c r="J21" s="61"/>
    </row>
    <row r="22" spans="1:10" x14ac:dyDescent="0.25">
      <c r="B22" s="79"/>
      <c r="C22" s="5" t="s">
        <v>13</v>
      </c>
      <c r="D22" s="2">
        <v>318733.80089000042</v>
      </c>
      <c r="E22" s="3">
        <v>10406.229300000003</v>
      </c>
      <c r="F22" s="3">
        <v>17562.314829999996</v>
      </c>
      <c r="G22" s="3">
        <v>77925.547660000142</v>
      </c>
      <c r="H22" s="24">
        <v>140824.70279000016</v>
      </c>
      <c r="I22" s="24">
        <v>72015.006310000113</v>
      </c>
      <c r="J22" s="61"/>
    </row>
    <row r="23" spans="1:10" x14ac:dyDescent="0.25">
      <c r="B23" s="77" t="s">
        <v>23</v>
      </c>
      <c r="C23" s="5" t="s">
        <v>14</v>
      </c>
      <c r="D23" s="2">
        <v>62601.156710000039</v>
      </c>
      <c r="E23" s="3">
        <v>1489.4815600000002</v>
      </c>
      <c r="F23" s="3">
        <v>3246.2428</v>
      </c>
      <c r="G23" s="3">
        <v>12426.160140000007</v>
      </c>
      <c r="H23" s="24">
        <v>30938.657190000016</v>
      </c>
      <c r="I23" s="24">
        <v>14500.61502000001</v>
      </c>
      <c r="J23" s="61"/>
    </row>
    <row r="24" spans="1:10" x14ac:dyDescent="0.25">
      <c r="B24" s="78"/>
      <c r="C24" s="5" t="s">
        <v>15</v>
      </c>
      <c r="D24" s="2">
        <v>299868.43644000019</v>
      </c>
      <c r="E24" s="3">
        <v>9587.7029199999997</v>
      </c>
      <c r="F24" s="3">
        <v>15476.942579999995</v>
      </c>
      <c r="G24" s="3">
        <v>72874.680450000102</v>
      </c>
      <c r="H24" s="24">
        <v>135427.56221999999</v>
      </c>
      <c r="I24" s="24">
        <v>66501.548270000072</v>
      </c>
      <c r="J24" s="61"/>
    </row>
    <row r="25" spans="1:10" x14ac:dyDescent="0.25">
      <c r="B25" s="78"/>
      <c r="C25" s="5" t="s">
        <v>16</v>
      </c>
      <c r="D25" s="2">
        <v>65791.713120000015</v>
      </c>
      <c r="E25" s="3">
        <v>1843.2316599999999</v>
      </c>
      <c r="F25" s="3">
        <v>4446.2772300000006</v>
      </c>
      <c r="G25" s="3">
        <v>16212.341429999997</v>
      </c>
      <c r="H25" s="24">
        <v>27333.931270000008</v>
      </c>
      <c r="I25" s="24">
        <v>15955.931530000011</v>
      </c>
      <c r="J25" s="61"/>
    </row>
    <row r="26" spans="1:10" x14ac:dyDescent="0.25">
      <c r="B26" s="79"/>
      <c r="C26" s="5" t="s">
        <v>17</v>
      </c>
      <c r="D26" s="2">
        <v>117207.72448000002</v>
      </c>
      <c r="E26" s="3">
        <v>2201.9527300000004</v>
      </c>
      <c r="F26" s="3">
        <v>8143.2902400000003</v>
      </c>
      <c r="G26" s="3">
        <v>26145.965949999998</v>
      </c>
      <c r="H26" s="24">
        <v>55271.017500000024</v>
      </c>
      <c r="I26" s="24">
        <v>25445.498059999998</v>
      </c>
      <c r="J26" s="61"/>
    </row>
    <row r="27" spans="1:10" ht="15.75" customHeight="1" x14ac:dyDescent="0.25">
      <c r="B27" s="86" t="s">
        <v>113</v>
      </c>
      <c r="C27" s="96"/>
      <c r="D27" s="96"/>
      <c r="E27" s="96"/>
      <c r="F27" s="96"/>
      <c r="G27" s="96"/>
      <c r="H27" s="96"/>
      <c r="I27" s="87"/>
    </row>
    <row r="28" spans="1:10" ht="15.75" customHeight="1" x14ac:dyDescent="0.25">
      <c r="B28" s="77" t="s">
        <v>107</v>
      </c>
      <c r="C28" s="4" t="s">
        <v>18</v>
      </c>
      <c r="D28" s="38">
        <v>545469.03074999992</v>
      </c>
      <c r="E28" s="38">
        <v>15122.368870000002</v>
      </c>
      <c r="F28" s="38">
        <v>31312.752849999997</v>
      </c>
      <c r="G28" s="38">
        <v>127659.14796999999</v>
      </c>
      <c r="H28" s="38">
        <v>248971.16818000007</v>
      </c>
      <c r="I28" s="38">
        <v>122403.59287999998</v>
      </c>
      <c r="J28" s="61"/>
    </row>
    <row r="29" spans="1:10" s="9" customFormat="1" ht="24" x14ac:dyDescent="0.2">
      <c r="A29" s="8"/>
      <c r="B29" s="78"/>
      <c r="C29" s="5" t="s">
        <v>103</v>
      </c>
      <c r="D29" s="38">
        <v>273765.07789000002</v>
      </c>
      <c r="E29" s="40">
        <v>3872.6869099999999</v>
      </c>
      <c r="F29" s="40">
        <v>11720.47488</v>
      </c>
      <c r="G29" s="40">
        <v>54903.458690000007</v>
      </c>
      <c r="H29" s="40">
        <v>135883.27727000005</v>
      </c>
      <c r="I29" s="40">
        <v>67385.180139999968</v>
      </c>
      <c r="J29" s="61"/>
    </row>
    <row r="30" spans="1:10" s="9" customFormat="1" ht="15" x14ac:dyDescent="0.2">
      <c r="A30" s="8"/>
      <c r="B30" s="78"/>
      <c r="C30" s="5" t="s">
        <v>79</v>
      </c>
      <c r="D30" s="38">
        <v>45100.764060000016</v>
      </c>
      <c r="E30" s="39"/>
      <c r="F30" s="40">
        <v>1823.9264000000001</v>
      </c>
      <c r="G30" s="40">
        <v>11201.200270000005</v>
      </c>
      <c r="H30" s="40">
        <v>20797.191270000007</v>
      </c>
      <c r="I30" s="40">
        <v>8428.5048599999973</v>
      </c>
      <c r="J30" s="61"/>
    </row>
    <row r="31" spans="1:10" s="9" customFormat="1" ht="15" x14ac:dyDescent="0.2">
      <c r="A31" s="8"/>
      <c r="B31" s="78"/>
      <c r="C31" s="5" t="s">
        <v>80</v>
      </c>
      <c r="D31" s="38">
        <v>133655.91851999998</v>
      </c>
      <c r="E31" s="40">
        <v>6931.8337700000011</v>
      </c>
      <c r="F31" s="40">
        <v>12583.773469999996</v>
      </c>
      <c r="G31" s="40">
        <v>47761.459819999982</v>
      </c>
      <c r="H31" s="40">
        <v>50438.264460000006</v>
      </c>
      <c r="I31" s="40">
        <v>15940.586999999998</v>
      </c>
      <c r="J31" s="61"/>
    </row>
    <row r="32" spans="1:10" s="9" customFormat="1" ht="15" x14ac:dyDescent="0.2">
      <c r="A32" s="8"/>
      <c r="B32" s="78"/>
      <c r="C32" s="5" t="s">
        <v>81</v>
      </c>
      <c r="D32" s="38">
        <v>54305.354200000023</v>
      </c>
      <c r="E32" s="76">
        <v>0</v>
      </c>
      <c r="F32" s="39"/>
      <c r="G32" s="40">
        <v>2930.8368499999992</v>
      </c>
      <c r="H32" s="40">
        <v>25060.97613000001</v>
      </c>
      <c r="I32" s="40">
        <v>26212.161220000013</v>
      </c>
      <c r="J32" s="61"/>
    </row>
    <row r="33" spans="1:10" s="9" customFormat="1" ht="15" x14ac:dyDescent="0.2">
      <c r="A33" s="8"/>
      <c r="B33" s="78"/>
      <c r="C33" s="5" t="s">
        <v>82</v>
      </c>
      <c r="D33" s="38">
        <v>36149.167629999996</v>
      </c>
      <c r="E33" s="39"/>
      <c r="F33" s="40">
        <v>4914.6355999999996</v>
      </c>
      <c r="G33" s="40">
        <v>10030.648490000001</v>
      </c>
      <c r="H33" s="40">
        <v>15615.959799999995</v>
      </c>
      <c r="I33" s="40">
        <v>4437.1596600000003</v>
      </c>
      <c r="J33" s="61"/>
    </row>
    <row r="34" spans="1:10" s="9" customFormat="1" ht="15" x14ac:dyDescent="0.2">
      <c r="A34" s="8"/>
      <c r="B34" s="78"/>
      <c r="C34" s="5" t="s">
        <v>83</v>
      </c>
      <c r="D34" s="38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61"/>
    </row>
    <row r="35" spans="1:10" s="9" customFormat="1" ht="15" x14ac:dyDescent="0.2">
      <c r="A35" s="8"/>
      <c r="B35" s="79"/>
      <c r="C35" s="5" t="s">
        <v>84</v>
      </c>
      <c r="D35" s="38">
        <v>2492.74845</v>
      </c>
      <c r="E35" s="39"/>
      <c r="F35" s="39"/>
      <c r="G35" s="39"/>
      <c r="H35" s="39"/>
      <c r="I35" s="76">
        <v>0</v>
      </c>
      <c r="J35" s="61"/>
    </row>
    <row r="36" spans="1:10" s="9" customFormat="1" ht="15" x14ac:dyDescent="0.2">
      <c r="A36" s="8"/>
      <c r="B36" s="77" t="s">
        <v>43</v>
      </c>
      <c r="C36" s="5" t="s">
        <v>46</v>
      </c>
      <c r="D36" s="38">
        <v>73500.88992999999</v>
      </c>
      <c r="E36" s="39"/>
      <c r="F36" s="40">
        <v>2774.8246099999997</v>
      </c>
      <c r="G36" s="40">
        <v>14011.223900000001</v>
      </c>
      <c r="H36" s="40">
        <v>37360.051399999989</v>
      </c>
      <c r="I36" s="40">
        <v>18457.922180000005</v>
      </c>
      <c r="J36" s="61"/>
    </row>
    <row r="37" spans="1:10" s="9" customFormat="1" ht="15" x14ac:dyDescent="0.2">
      <c r="A37" s="8"/>
      <c r="B37" s="78"/>
      <c r="C37" s="5" t="s">
        <v>85</v>
      </c>
      <c r="D37" s="38">
        <v>10650.247150000001</v>
      </c>
      <c r="E37" s="39"/>
      <c r="F37" s="39"/>
      <c r="G37" s="40">
        <v>2387.8006700000001</v>
      </c>
      <c r="H37" s="40">
        <v>3051.72588</v>
      </c>
      <c r="I37" s="40">
        <v>3235.6122100000007</v>
      </c>
      <c r="J37" s="61"/>
    </row>
    <row r="38" spans="1:10" s="9" customFormat="1" ht="15" x14ac:dyDescent="0.2">
      <c r="A38" s="8"/>
      <c r="B38" s="78"/>
      <c r="C38" s="5" t="s">
        <v>86</v>
      </c>
      <c r="D38" s="38">
        <v>58615.962200000009</v>
      </c>
      <c r="E38" s="39"/>
      <c r="F38" s="40">
        <v>4005.3961900000004</v>
      </c>
      <c r="G38" s="40">
        <v>13182.811490000002</v>
      </c>
      <c r="H38" s="40">
        <v>25147.56122</v>
      </c>
      <c r="I38" s="40">
        <v>16141.277600000003</v>
      </c>
      <c r="J38" s="61"/>
    </row>
    <row r="39" spans="1:10" s="9" customFormat="1" ht="15" x14ac:dyDescent="0.2">
      <c r="A39" s="8"/>
      <c r="B39" s="78"/>
      <c r="C39" s="5" t="s">
        <v>87</v>
      </c>
      <c r="D39" s="38">
        <v>30867.010470000001</v>
      </c>
      <c r="E39" s="76">
        <v>0</v>
      </c>
      <c r="F39" s="39"/>
      <c r="G39" s="40">
        <v>5284.3333900000016</v>
      </c>
      <c r="H39" s="40">
        <v>17105.989369999999</v>
      </c>
      <c r="I39" s="40">
        <v>7057.4125600000025</v>
      </c>
      <c r="J39" s="61"/>
    </row>
    <row r="40" spans="1:10" s="9" customFormat="1" ht="24" x14ac:dyDescent="0.2">
      <c r="A40" s="8"/>
      <c r="B40" s="79"/>
      <c r="C40" s="5" t="s">
        <v>88</v>
      </c>
      <c r="D40" s="38">
        <v>100130.96813999998</v>
      </c>
      <c r="E40" s="39"/>
      <c r="F40" s="40">
        <v>3089.1039299999998</v>
      </c>
      <c r="G40" s="40">
        <v>20037.289240000002</v>
      </c>
      <c r="H40" s="40">
        <v>53217.949399999983</v>
      </c>
      <c r="I40" s="40">
        <v>22492.955590000005</v>
      </c>
      <c r="J40" s="61"/>
    </row>
    <row r="41" spans="1:10" s="9" customFormat="1" ht="15" customHeight="1" x14ac:dyDescent="0.2">
      <c r="A41" s="8"/>
      <c r="B41" s="77" t="s">
        <v>44</v>
      </c>
      <c r="C41" s="5" t="s">
        <v>102</v>
      </c>
      <c r="D41" s="38">
        <v>208020.80650999991</v>
      </c>
      <c r="E41" s="40">
        <v>9654.6779800000004</v>
      </c>
      <c r="F41" s="40">
        <v>17039.68056999999</v>
      </c>
      <c r="G41" s="40">
        <v>61621.395389999925</v>
      </c>
      <c r="H41" s="40">
        <v>87187.950339999981</v>
      </c>
      <c r="I41" s="40">
        <v>32517.102230000011</v>
      </c>
      <c r="J41" s="61"/>
    </row>
    <row r="42" spans="1:10" s="9" customFormat="1" ht="15" x14ac:dyDescent="0.2">
      <c r="A42" s="8"/>
      <c r="B42" s="78"/>
      <c r="C42" s="5" t="s">
        <v>89</v>
      </c>
      <c r="D42" s="38">
        <v>277721.27742000006</v>
      </c>
      <c r="E42" s="40">
        <v>3885.9624300000009</v>
      </c>
      <c r="F42" s="40">
        <v>13716.452020000002</v>
      </c>
      <c r="G42" s="40">
        <v>56552.02616999999</v>
      </c>
      <c r="H42" s="40">
        <v>134452.64053000006</v>
      </c>
      <c r="I42" s="40">
        <v>69114.196269999986</v>
      </c>
      <c r="J42" s="61"/>
    </row>
    <row r="43" spans="1:10" s="9" customFormat="1" ht="15" x14ac:dyDescent="0.2">
      <c r="A43" s="8"/>
      <c r="B43" s="79"/>
      <c r="C43" s="5" t="s">
        <v>101</v>
      </c>
      <c r="D43" s="38">
        <v>59726.946820000012</v>
      </c>
      <c r="E43" s="39"/>
      <c r="F43" s="39"/>
      <c r="G43" s="40">
        <v>9485.7264099999993</v>
      </c>
      <c r="H43" s="40">
        <v>27330.577310000004</v>
      </c>
      <c r="I43" s="40">
        <v>20772.294380000003</v>
      </c>
      <c r="J43" s="61"/>
    </row>
    <row r="44" spans="1:10" s="9" customFormat="1" ht="15" x14ac:dyDescent="0.2">
      <c r="A44" s="8"/>
      <c r="B44" s="77" t="s">
        <v>45</v>
      </c>
      <c r="C44" s="5" t="s">
        <v>90</v>
      </c>
      <c r="D44" s="38">
        <v>190800.44728999998</v>
      </c>
      <c r="E44" s="40">
        <v>4449.5115300000007</v>
      </c>
      <c r="F44" s="40">
        <v>8095.7582300000004</v>
      </c>
      <c r="G44" s="40">
        <v>30380.752690000005</v>
      </c>
      <c r="H44" s="40">
        <v>86699.834479999947</v>
      </c>
      <c r="I44" s="40">
        <v>61174.590360000017</v>
      </c>
      <c r="J44" s="61"/>
    </row>
    <row r="45" spans="1:10" s="9" customFormat="1" ht="15" x14ac:dyDescent="0.2">
      <c r="A45" s="8"/>
      <c r="B45" s="78"/>
      <c r="C45" s="5" t="s">
        <v>91</v>
      </c>
      <c r="D45" s="38">
        <v>291547.36140000017</v>
      </c>
      <c r="E45" s="40">
        <v>7145.6689100000012</v>
      </c>
      <c r="F45" s="40">
        <v>18214.235840000001</v>
      </c>
      <c r="G45" s="40">
        <v>73360.187640000018</v>
      </c>
      <c r="H45" s="40">
        <v>140375.71255000017</v>
      </c>
      <c r="I45" s="40">
        <v>52451.556459999993</v>
      </c>
      <c r="J45" s="61"/>
    </row>
    <row r="46" spans="1:10" s="9" customFormat="1" ht="15" x14ac:dyDescent="0.2">
      <c r="A46" s="8"/>
      <c r="B46" s="78"/>
      <c r="C46" s="5" t="s">
        <v>94</v>
      </c>
      <c r="D46" s="38">
        <v>33438.643849999986</v>
      </c>
      <c r="E46" s="39"/>
      <c r="F46" s="40">
        <v>2224.7646599999998</v>
      </c>
      <c r="G46" s="40">
        <v>16871.05927999999</v>
      </c>
      <c r="H46" s="40">
        <v>9537.1657199999972</v>
      </c>
      <c r="I46" s="40">
        <v>3656.8868899999998</v>
      </c>
      <c r="J46" s="61"/>
    </row>
    <row r="47" spans="1:10" s="9" customFormat="1" ht="15" x14ac:dyDescent="0.2">
      <c r="A47" s="8"/>
      <c r="B47" s="78"/>
      <c r="C47" s="5" t="s">
        <v>92</v>
      </c>
      <c r="D47" s="38">
        <v>7501.7741999999998</v>
      </c>
      <c r="E47" s="39"/>
      <c r="F47" s="39"/>
      <c r="G47" s="39"/>
      <c r="H47" s="40">
        <v>3380.21432</v>
      </c>
      <c r="I47" s="39"/>
      <c r="J47" s="61"/>
    </row>
    <row r="48" spans="1:10" s="9" customFormat="1" ht="15" x14ac:dyDescent="0.2">
      <c r="A48" s="8"/>
      <c r="B48" s="79"/>
      <c r="C48" s="5" t="s">
        <v>93</v>
      </c>
      <c r="D48" s="38">
        <v>22180.804010000003</v>
      </c>
      <c r="E48" s="39"/>
      <c r="F48" s="39"/>
      <c r="G48" s="40">
        <v>5197.8683200000005</v>
      </c>
      <c r="H48" s="40">
        <v>8978.2411100000008</v>
      </c>
      <c r="I48" s="40">
        <v>4152.6923699999998</v>
      </c>
      <c r="J48" s="61"/>
    </row>
    <row r="50" spans="1:10" s="9" customFormat="1" ht="15.75" customHeight="1" x14ac:dyDescent="0.2">
      <c r="A50" s="8"/>
      <c r="B50" s="92" t="s">
        <v>27</v>
      </c>
      <c r="C50" s="93"/>
      <c r="D50" s="80" t="s">
        <v>55</v>
      </c>
      <c r="E50" s="81"/>
      <c r="F50" s="81"/>
      <c r="G50" s="81"/>
      <c r="H50" s="81"/>
      <c r="I50" s="82"/>
      <c r="J50" s="8"/>
    </row>
    <row r="51" spans="1:10" s="9" customFormat="1" ht="15.75" customHeight="1" x14ac:dyDescent="0.2">
      <c r="A51" s="8"/>
      <c r="B51" s="94"/>
      <c r="C51" s="95"/>
      <c r="D51" s="83"/>
      <c r="E51" s="84"/>
      <c r="F51" s="84"/>
      <c r="G51" s="84"/>
      <c r="H51" s="84"/>
      <c r="I51" s="85"/>
      <c r="J51" s="8"/>
    </row>
    <row r="52" spans="1:10" s="9" customFormat="1" ht="15.75" customHeight="1" x14ac:dyDescent="0.2">
      <c r="A52" s="8"/>
      <c r="B52" s="86" t="s">
        <v>108</v>
      </c>
      <c r="C52" s="87"/>
      <c r="D52" s="20" t="s">
        <v>18</v>
      </c>
      <c r="E52" s="20" t="s">
        <v>50</v>
      </c>
      <c r="F52" s="20" t="s">
        <v>51</v>
      </c>
      <c r="G52" s="20" t="s">
        <v>52</v>
      </c>
      <c r="H52" s="20" t="s">
        <v>53</v>
      </c>
      <c r="I52" s="20" t="s">
        <v>54</v>
      </c>
      <c r="J52" s="8"/>
    </row>
    <row r="53" spans="1:10" s="9" customFormat="1" ht="15" x14ac:dyDescent="0.2">
      <c r="A53" s="8"/>
      <c r="B53" s="77" t="s">
        <v>20</v>
      </c>
      <c r="C53" s="4" t="s">
        <v>18</v>
      </c>
      <c r="D53" s="6">
        <v>100</v>
      </c>
      <c r="E53" s="6">
        <v>100</v>
      </c>
      <c r="F53" s="6">
        <v>100</v>
      </c>
      <c r="G53" s="6">
        <v>100</v>
      </c>
      <c r="H53" s="6">
        <v>100</v>
      </c>
      <c r="I53" s="6">
        <v>100</v>
      </c>
      <c r="J53" s="8"/>
    </row>
    <row r="54" spans="1:10" s="9" customFormat="1" ht="15" x14ac:dyDescent="0.2">
      <c r="A54" s="8"/>
      <c r="B54" s="78"/>
      <c r="C54" s="5" t="s">
        <v>2</v>
      </c>
      <c r="D54" s="6">
        <v>49.331863103210608</v>
      </c>
      <c r="E54" s="7">
        <v>41.686776682891498</v>
      </c>
      <c r="F54" s="7">
        <v>43.47380980909189</v>
      </c>
      <c r="G54" s="7">
        <v>48.591182172528164</v>
      </c>
      <c r="H54" s="7">
        <v>50.784341473864146</v>
      </c>
      <c r="I54" s="7">
        <v>49.593073178425144</v>
      </c>
      <c r="J54" s="8"/>
    </row>
    <row r="55" spans="1:10" s="9" customFormat="1" ht="15" x14ac:dyDescent="0.2">
      <c r="A55" s="8"/>
      <c r="B55" s="79"/>
      <c r="C55" s="5" t="s">
        <v>3</v>
      </c>
      <c r="D55" s="6">
        <v>50.668136896789392</v>
      </c>
      <c r="E55" s="7">
        <v>58.313223317108509</v>
      </c>
      <c r="F55" s="7">
        <v>56.52619019090811</v>
      </c>
      <c r="G55" s="7">
        <v>51.408817827471829</v>
      </c>
      <c r="H55" s="7">
        <v>49.215658526135847</v>
      </c>
      <c r="I55" s="7">
        <v>50.406926821574856</v>
      </c>
      <c r="J55" s="8"/>
    </row>
    <row r="56" spans="1:10" s="9" customFormat="1" ht="15.75" customHeight="1" x14ac:dyDescent="0.2">
      <c r="A56" s="8"/>
      <c r="B56" s="77" t="s">
        <v>21</v>
      </c>
      <c r="C56" s="5" t="s">
        <v>4</v>
      </c>
      <c r="D56" s="6">
        <v>18.117985782641966</v>
      </c>
      <c r="E56" s="15"/>
      <c r="F56" s="15"/>
      <c r="G56" s="7">
        <v>5.7655853004202093</v>
      </c>
      <c r="H56" s="7">
        <v>18.627048420510771</v>
      </c>
      <c r="I56" s="7">
        <v>34.975834632543034</v>
      </c>
      <c r="J56" s="8"/>
    </row>
    <row r="57" spans="1:10" s="9" customFormat="1" ht="15" x14ac:dyDescent="0.2">
      <c r="A57" s="8"/>
      <c r="B57" s="78"/>
      <c r="C57" s="5" t="s">
        <v>5</v>
      </c>
      <c r="D57" s="6">
        <v>25.622179200134156</v>
      </c>
      <c r="E57" s="7">
        <v>21.436062682155701</v>
      </c>
      <c r="F57" s="7">
        <v>17.112987688017984</v>
      </c>
      <c r="G57" s="7">
        <v>22.34223556521205</v>
      </c>
      <c r="H57" s="7">
        <v>26.419878896356408</v>
      </c>
      <c r="I57" s="7">
        <v>30.11437408225202</v>
      </c>
      <c r="J57" s="8"/>
    </row>
    <row r="58" spans="1:10" s="9" customFormat="1" ht="15" x14ac:dyDescent="0.2">
      <c r="A58" s="8"/>
      <c r="B58" s="78"/>
      <c r="C58" s="5" t="s">
        <v>6</v>
      </c>
      <c r="D58" s="6">
        <v>25.892269523680906</v>
      </c>
      <c r="E58" s="7">
        <v>34.496614484447498</v>
      </c>
      <c r="F58" s="7">
        <v>22.206413033404058</v>
      </c>
      <c r="G58" s="7">
        <v>27.404413233449855</v>
      </c>
      <c r="H58" s="7">
        <v>28.678452538078076</v>
      </c>
      <c r="I58" s="7">
        <v>18.527927012921523</v>
      </c>
      <c r="J58" s="8"/>
    </row>
    <row r="59" spans="1:10" s="9" customFormat="1" ht="15" x14ac:dyDescent="0.2">
      <c r="A59" s="8"/>
      <c r="B59" s="79"/>
      <c r="C59" s="5" t="s">
        <v>7</v>
      </c>
      <c r="D59" s="6">
        <v>30.367565493542902</v>
      </c>
      <c r="E59" s="7">
        <v>37.989937683619004</v>
      </c>
      <c r="F59" s="7">
        <v>56.334122632082774</v>
      </c>
      <c r="G59" s="7">
        <v>44.487765900917907</v>
      </c>
      <c r="H59" s="7">
        <v>26.274620145054548</v>
      </c>
      <c r="I59" s="7">
        <v>16.381864272283455</v>
      </c>
      <c r="J59" s="8"/>
    </row>
    <row r="60" spans="1:10" s="9" customFormat="1" ht="15" x14ac:dyDescent="0.2">
      <c r="A60" s="8"/>
      <c r="B60" s="77" t="s">
        <v>22</v>
      </c>
      <c r="C60" s="5" t="s">
        <v>8</v>
      </c>
      <c r="D60" s="6">
        <v>41.608573335123303</v>
      </c>
      <c r="E60" s="7">
        <v>62.701504317954118</v>
      </c>
      <c r="F60" s="7">
        <v>58.013442660312123</v>
      </c>
      <c r="G60" s="7">
        <v>53.234939501531464</v>
      </c>
      <c r="H60" s="7">
        <v>36.688128086365943</v>
      </c>
      <c r="I60" s="7">
        <v>32.688739585631723</v>
      </c>
      <c r="J60" s="8"/>
    </row>
    <row r="61" spans="1:10" s="9" customFormat="1" ht="15" x14ac:dyDescent="0.2">
      <c r="A61" s="8"/>
      <c r="B61" s="78"/>
      <c r="C61" s="5" t="s">
        <v>9</v>
      </c>
      <c r="D61" s="6">
        <v>40.624654665603096</v>
      </c>
      <c r="E61" s="7">
        <v>34.010735845778903</v>
      </c>
      <c r="F61" s="7">
        <v>30.540225625675077</v>
      </c>
      <c r="G61" s="7">
        <v>33.267315915331174</v>
      </c>
      <c r="H61" s="7">
        <v>43.524958681824124</v>
      </c>
      <c r="I61" s="7">
        <v>45.795490394595348</v>
      </c>
      <c r="J61" s="8"/>
    </row>
    <row r="62" spans="1:10" s="9" customFormat="1" ht="15" x14ac:dyDescent="0.2">
      <c r="A62" s="8"/>
      <c r="B62" s="79"/>
      <c r="C62" s="5" t="s">
        <v>10</v>
      </c>
      <c r="D62" s="6">
        <v>17.766771999273569</v>
      </c>
      <c r="E62" s="15"/>
      <c r="F62" s="7">
        <v>11.44633171401281</v>
      </c>
      <c r="G62" s="7">
        <v>13.497744583137383</v>
      </c>
      <c r="H62" s="7">
        <v>19.786913231809823</v>
      </c>
      <c r="I62" s="7">
        <v>21.515770019772976</v>
      </c>
      <c r="J62" s="8"/>
    </row>
    <row r="63" spans="1:10" s="9" customFormat="1" ht="15" x14ac:dyDescent="0.2">
      <c r="A63" s="8"/>
      <c r="B63" s="77" t="s">
        <v>37</v>
      </c>
      <c r="C63" s="5" t="s">
        <v>36</v>
      </c>
      <c r="D63" s="6">
        <v>93.902869665346117</v>
      </c>
      <c r="E63" s="7">
        <v>88.840323797762196</v>
      </c>
      <c r="F63" s="7">
        <v>93.015511761368515</v>
      </c>
      <c r="G63" s="7">
        <v>91.206899898284163</v>
      </c>
      <c r="H63" s="7">
        <v>95.579829652385712</v>
      </c>
      <c r="I63" s="7">
        <v>94.156079726342185</v>
      </c>
      <c r="J63" s="8"/>
    </row>
    <row r="64" spans="1:10" s="9" customFormat="1" ht="15" x14ac:dyDescent="0.2">
      <c r="A64" s="8"/>
      <c r="B64" s="79"/>
      <c r="C64" s="5" t="s">
        <v>19</v>
      </c>
      <c r="D64" s="6">
        <v>6.0971303346537402</v>
      </c>
      <c r="E64" s="15"/>
      <c r="F64" s="7">
        <v>6.9844882386315001</v>
      </c>
      <c r="G64" s="7">
        <v>8.7931001017161261</v>
      </c>
      <c r="H64" s="7">
        <v>4.4201703476137748</v>
      </c>
      <c r="I64" s="7">
        <v>5.8439202736579068</v>
      </c>
      <c r="J64" s="8"/>
    </row>
    <row r="65" spans="1:10" s="9" customFormat="1" ht="15" x14ac:dyDescent="0.2">
      <c r="A65" s="8"/>
      <c r="B65" s="77" t="s">
        <v>24</v>
      </c>
      <c r="C65" s="5" t="s">
        <v>11</v>
      </c>
      <c r="D65" s="6">
        <v>14.084044684327843</v>
      </c>
      <c r="E65" s="7">
        <v>13.021643744628481</v>
      </c>
      <c r="F65" s="7">
        <v>15.487755622227256</v>
      </c>
      <c r="G65" s="7">
        <v>13.603647639949076</v>
      </c>
      <c r="H65" s="7">
        <v>14.113083863026423</v>
      </c>
      <c r="I65" s="7">
        <v>14.298165232092346</v>
      </c>
      <c r="J65" s="8"/>
    </row>
    <row r="66" spans="1:10" s="9" customFormat="1" ht="15" x14ac:dyDescent="0.2">
      <c r="A66" s="8"/>
      <c r="B66" s="78"/>
      <c r="C66" s="5" t="s">
        <v>12</v>
      </c>
      <c r="D66" s="6">
        <v>27.482976920592105</v>
      </c>
      <c r="E66" s="7">
        <v>18.164869496401852</v>
      </c>
      <c r="F66" s="7">
        <v>28.425464291300727</v>
      </c>
      <c r="G66" s="7">
        <v>25.35446942478919</v>
      </c>
      <c r="H66" s="7">
        <v>29.324261184016382</v>
      </c>
      <c r="I66" s="7">
        <v>26.867772290182163</v>
      </c>
      <c r="J66" s="8"/>
    </row>
    <row r="67" spans="1:10" s="9" customFormat="1" ht="15" x14ac:dyDescent="0.2">
      <c r="A67" s="8"/>
      <c r="B67" s="79"/>
      <c r="C67" s="5" t="s">
        <v>13</v>
      </c>
      <c r="D67" s="6">
        <v>58.432978395080092</v>
      </c>
      <c r="E67" s="7">
        <v>68.81348675896966</v>
      </c>
      <c r="F67" s="7">
        <v>56.086780086472011</v>
      </c>
      <c r="G67" s="7">
        <v>61.041882935261917</v>
      </c>
      <c r="H67" s="7">
        <v>56.562654952957089</v>
      </c>
      <c r="I67" s="7">
        <v>58.834062477725659</v>
      </c>
      <c r="J67" s="8"/>
    </row>
    <row r="68" spans="1:10" s="9" customFormat="1" ht="15" x14ac:dyDescent="0.2">
      <c r="A68" s="8"/>
      <c r="B68" s="77" t="s">
        <v>23</v>
      </c>
      <c r="C68" s="5" t="s">
        <v>14</v>
      </c>
      <c r="D68" s="6">
        <v>11.476573953965032</v>
      </c>
      <c r="E68" s="7">
        <v>9.8495253806092347</v>
      </c>
      <c r="F68" s="7">
        <v>10.367158759725594</v>
      </c>
      <c r="G68" s="7">
        <v>9.7338579628623023</v>
      </c>
      <c r="H68" s="7">
        <v>12.426602411903405</v>
      </c>
      <c r="I68" s="7">
        <v>11.846559956958037</v>
      </c>
      <c r="J68" s="8"/>
    </row>
    <row r="69" spans="1:10" s="9" customFormat="1" ht="15" x14ac:dyDescent="0.2">
      <c r="A69" s="8"/>
      <c r="B69" s="78"/>
      <c r="C69" s="5" t="s">
        <v>15</v>
      </c>
      <c r="D69" s="6">
        <v>54.974420092684618</v>
      </c>
      <c r="E69" s="7">
        <v>63.400800512281108</v>
      </c>
      <c r="F69" s="7">
        <v>49.426962407746259</v>
      </c>
      <c r="G69" s="7">
        <v>57.085357069064678</v>
      </c>
      <c r="H69" s="7">
        <v>54.394877611727708</v>
      </c>
      <c r="I69" s="7">
        <v>54.329735512907526</v>
      </c>
      <c r="J69" s="8"/>
    </row>
    <row r="70" spans="1:10" s="9" customFormat="1" ht="15" x14ac:dyDescent="0.2">
      <c r="A70" s="8"/>
      <c r="B70" s="78"/>
      <c r="C70" s="5" t="s">
        <v>16</v>
      </c>
      <c r="D70" s="6">
        <v>12.061493762448581</v>
      </c>
      <c r="E70" s="7">
        <v>12.188775950682121</v>
      </c>
      <c r="F70" s="7">
        <v>14.199573098217716</v>
      </c>
      <c r="G70" s="7">
        <v>12.699709881981915</v>
      </c>
      <c r="H70" s="7">
        <v>10.978753672488777</v>
      </c>
      <c r="I70" s="7">
        <v>13.035509133823084</v>
      </c>
      <c r="J70" s="8"/>
    </row>
    <row r="71" spans="1:10" s="9" customFormat="1" ht="15" x14ac:dyDescent="0.2">
      <c r="A71" s="8"/>
      <c r="B71" s="79"/>
      <c r="C71" s="5" t="s">
        <v>17</v>
      </c>
      <c r="D71" s="6">
        <v>21.487512190901768</v>
      </c>
      <c r="E71" s="7">
        <v>14.560898156427527</v>
      </c>
      <c r="F71" s="7">
        <v>26.006305734310427</v>
      </c>
      <c r="G71" s="7">
        <v>20.481075086091234</v>
      </c>
      <c r="H71" s="7">
        <v>22.199766303879954</v>
      </c>
      <c r="I71" s="7">
        <v>20.788195396311487</v>
      </c>
      <c r="J71" s="8"/>
    </row>
    <row r="72" spans="1:10" s="9" customFormat="1" ht="15" customHeight="1" x14ac:dyDescent="0.2">
      <c r="A72" s="8"/>
      <c r="B72" s="86" t="s">
        <v>113</v>
      </c>
      <c r="C72" s="96"/>
      <c r="D72" s="96"/>
      <c r="E72" s="96"/>
      <c r="F72" s="96"/>
      <c r="G72" s="96"/>
      <c r="H72" s="96"/>
      <c r="I72" s="87"/>
      <c r="J72" s="8"/>
    </row>
    <row r="73" spans="1:10" s="9" customFormat="1" ht="15" x14ac:dyDescent="0.2">
      <c r="A73" s="8"/>
      <c r="B73" s="77" t="s">
        <v>107</v>
      </c>
      <c r="C73" s="4" t="s">
        <v>18</v>
      </c>
      <c r="D73" s="41">
        <v>100.00000000000003</v>
      </c>
      <c r="E73" s="41">
        <v>99.999999999999986</v>
      </c>
      <c r="F73" s="41">
        <v>100</v>
      </c>
      <c r="G73" s="41">
        <v>100.00000000000001</v>
      </c>
      <c r="H73" s="41">
        <v>100</v>
      </c>
      <c r="I73" s="41">
        <v>100</v>
      </c>
      <c r="J73" s="8"/>
    </row>
    <row r="74" spans="1:10" s="9" customFormat="1" ht="24" x14ac:dyDescent="0.2">
      <c r="A74" s="8"/>
      <c r="B74" s="78"/>
      <c r="C74" s="5" t="s">
        <v>103</v>
      </c>
      <c r="D74" s="41">
        <f t="shared" ref="D74:D80" si="0">D29/$D$28*100</f>
        <v>50.188931443749077</v>
      </c>
      <c r="E74" s="43">
        <f t="shared" ref="E74:I78" si="1">E29/E$28*100</f>
        <v>25.60899646934746</v>
      </c>
      <c r="F74" s="43">
        <f t="shared" si="1"/>
        <v>37.430356047408338</v>
      </c>
      <c r="G74" s="43">
        <f t="shared" si="1"/>
        <v>43.007852992174413</v>
      </c>
      <c r="H74" s="43">
        <f t="shared" si="1"/>
        <v>54.57791689829714</v>
      </c>
      <c r="I74" s="43">
        <f t="shared" si="1"/>
        <v>55.051635784957668</v>
      </c>
      <c r="J74" s="8"/>
    </row>
    <row r="75" spans="1:10" s="9" customFormat="1" ht="15" x14ac:dyDescent="0.2">
      <c r="A75" s="8"/>
      <c r="B75" s="78"/>
      <c r="C75" s="5" t="s">
        <v>79</v>
      </c>
      <c r="D75" s="41">
        <f t="shared" si="0"/>
        <v>8.2682538361505369</v>
      </c>
      <c r="E75" s="42"/>
      <c r="F75" s="43">
        <f t="shared" si="1"/>
        <v>5.8248676146019536</v>
      </c>
      <c r="G75" s="43">
        <f t="shared" si="1"/>
        <v>8.7743028589163821</v>
      </c>
      <c r="H75" s="43">
        <f t="shared" si="1"/>
        <v>8.3532528774432819</v>
      </c>
      <c r="I75" s="43">
        <f t="shared" si="1"/>
        <v>6.8858312584525159</v>
      </c>
      <c r="J75" s="8"/>
    </row>
    <row r="76" spans="1:10" s="9" customFormat="1" ht="15" x14ac:dyDescent="0.2">
      <c r="A76" s="8"/>
      <c r="B76" s="78"/>
      <c r="C76" s="5" t="s">
        <v>80</v>
      </c>
      <c r="D76" s="41">
        <f t="shared" si="0"/>
        <v>24.502934352886722</v>
      </c>
      <c r="E76" s="43">
        <f t="shared" si="1"/>
        <v>45.83827989906716</v>
      </c>
      <c r="F76" s="43">
        <f t="shared" si="1"/>
        <v>40.187375189530798</v>
      </c>
      <c r="G76" s="43">
        <f t="shared" si="1"/>
        <v>37.413268519717811</v>
      </c>
      <c r="H76" s="43">
        <f t="shared" si="1"/>
        <v>20.258676869578078</v>
      </c>
      <c r="I76" s="43">
        <f t="shared" si="1"/>
        <v>13.022973121081149</v>
      </c>
      <c r="J76" s="8"/>
    </row>
    <row r="77" spans="1:10" s="9" customFormat="1" ht="15" x14ac:dyDescent="0.2">
      <c r="A77" s="8"/>
      <c r="B77" s="78"/>
      <c r="C77" s="5" t="s">
        <v>81</v>
      </c>
      <c r="D77" s="41">
        <f t="shared" si="0"/>
        <v>9.9557172155735696</v>
      </c>
      <c r="E77" s="75">
        <v>0</v>
      </c>
      <c r="F77" s="42"/>
      <c r="G77" s="43">
        <f t="shared" si="1"/>
        <v>2.2958298693085029</v>
      </c>
      <c r="H77" s="43">
        <f t="shared" si="1"/>
        <v>10.065814573308961</v>
      </c>
      <c r="I77" s="43">
        <f t="shared" si="1"/>
        <v>21.414535801818708</v>
      </c>
      <c r="J77" s="8"/>
    </row>
    <row r="78" spans="1:10" s="9" customFormat="1" ht="15" x14ac:dyDescent="0.2">
      <c r="A78" s="8"/>
      <c r="B78" s="78"/>
      <c r="C78" s="5" t="s">
        <v>82</v>
      </c>
      <c r="D78" s="41">
        <f t="shared" si="0"/>
        <v>6.627171405184308</v>
      </c>
      <c r="E78" s="42"/>
      <c r="F78" s="43">
        <f t="shared" si="1"/>
        <v>15.695316293469865</v>
      </c>
      <c r="G78" s="43">
        <f t="shared" si="1"/>
        <v>7.8573675678590718</v>
      </c>
      <c r="H78" s="43">
        <f t="shared" si="1"/>
        <v>6.2721960595493691</v>
      </c>
      <c r="I78" s="43">
        <f t="shared" si="1"/>
        <v>3.6250240336899506</v>
      </c>
      <c r="J78" s="8"/>
    </row>
    <row r="79" spans="1:10" s="9" customFormat="1" ht="15" x14ac:dyDescent="0.2">
      <c r="A79" s="8"/>
      <c r="B79" s="78"/>
      <c r="C79" s="5" t="s">
        <v>83</v>
      </c>
      <c r="D79" s="41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8"/>
    </row>
    <row r="80" spans="1:10" s="9" customFormat="1" ht="15" x14ac:dyDescent="0.2">
      <c r="A80" s="8"/>
      <c r="B80" s="79"/>
      <c r="C80" s="5" t="s">
        <v>84</v>
      </c>
      <c r="D80" s="41">
        <f t="shared" si="0"/>
        <v>0.45699174645580931</v>
      </c>
      <c r="E80" s="42"/>
      <c r="F80" s="42"/>
      <c r="G80" s="42"/>
      <c r="H80" s="42"/>
      <c r="I80" s="75">
        <v>0</v>
      </c>
      <c r="J80" s="8"/>
    </row>
    <row r="81" spans="1:10" s="9" customFormat="1" ht="15" x14ac:dyDescent="0.2">
      <c r="A81" s="8"/>
      <c r="B81" s="77" t="s">
        <v>43</v>
      </c>
      <c r="C81" s="5" t="s">
        <v>46</v>
      </c>
      <c r="D81" s="41">
        <f>D36/$D$29*100</f>
        <v>26.848161385848112</v>
      </c>
      <c r="E81" s="42"/>
      <c r="F81" s="43">
        <f t="shared" ref="F81:I85" si="2">F36/F$29*100</f>
        <v>23.67501861835823</v>
      </c>
      <c r="G81" s="43">
        <f t="shared" si="2"/>
        <v>25.519747269677882</v>
      </c>
      <c r="H81" s="43">
        <f t="shared" si="2"/>
        <v>27.494223093961423</v>
      </c>
      <c r="I81" s="43">
        <f t="shared" si="2"/>
        <v>27.39166407458092</v>
      </c>
      <c r="J81" s="8"/>
    </row>
    <row r="82" spans="1:10" s="9" customFormat="1" ht="15" x14ac:dyDescent="0.2">
      <c r="A82" s="8"/>
      <c r="B82" s="78"/>
      <c r="C82" s="5" t="s">
        <v>85</v>
      </c>
      <c r="D82" s="41">
        <f>D37/$D$29*100</f>
        <v>3.8902869686977812</v>
      </c>
      <c r="E82" s="42"/>
      <c r="F82" s="43">
        <f t="shared" si="2"/>
        <v>0</v>
      </c>
      <c r="G82" s="43">
        <f t="shared" si="2"/>
        <v>4.3490897057727782</v>
      </c>
      <c r="H82" s="43">
        <f t="shared" si="2"/>
        <v>2.2458435955560749</v>
      </c>
      <c r="I82" s="43">
        <f t="shared" si="2"/>
        <v>4.8016673744548397</v>
      </c>
      <c r="J82" s="8"/>
    </row>
    <row r="83" spans="1:10" s="9" customFormat="1" ht="15" x14ac:dyDescent="0.2">
      <c r="A83" s="8"/>
      <c r="B83" s="78"/>
      <c r="C83" s="5" t="s">
        <v>86</v>
      </c>
      <c r="D83" s="41">
        <f>D38/$D$29*100</f>
        <v>21.411044334716848</v>
      </c>
      <c r="E83" s="42"/>
      <c r="F83" s="43">
        <f t="shared" si="2"/>
        <v>34.174350706854639</v>
      </c>
      <c r="G83" s="43">
        <f t="shared" si="2"/>
        <v>24.010894403636339</v>
      </c>
      <c r="H83" s="43">
        <f t="shared" si="2"/>
        <v>18.506737344899182</v>
      </c>
      <c r="I83" s="43">
        <f t="shared" si="2"/>
        <v>23.953750018126776</v>
      </c>
      <c r="J83" s="8"/>
    </row>
    <row r="84" spans="1:10" s="9" customFormat="1" ht="15" x14ac:dyDescent="0.2">
      <c r="A84" s="8"/>
      <c r="B84" s="78"/>
      <c r="C84" s="5" t="s">
        <v>87</v>
      </c>
      <c r="D84" s="41">
        <f>D39/$D$29*100</f>
        <v>11.274999246763862</v>
      </c>
      <c r="E84" s="75">
        <v>0</v>
      </c>
      <c r="F84" s="43">
        <f t="shared" si="2"/>
        <v>0</v>
      </c>
      <c r="G84" s="43">
        <f t="shared" si="2"/>
        <v>9.6247732220966213</v>
      </c>
      <c r="H84" s="43">
        <f t="shared" si="2"/>
        <v>12.588737712007344</v>
      </c>
      <c r="I84" s="43">
        <f t="shared" si="2"/>
        <v>10.473241364551475</v>
      </c>
      <c r="J84" s="8"/>
    </row>
    <row r="85" spans="1:10" s="9" customFormat="1" ht="24" x14ac:dyDescent="0.2">
      <c r="A85" s="8"/>
      <c r="B85" s="79"/>
      <c r="C85" s="5" t="s">
        <v>88</v>
      </c>
      <c r="D85" s="41">
        <f>D40/$D$29*100</f>
        <v>36.575508063973388</v>
      </c>
      <c r="E85" s="42"/>
      <c r="F85" s="43">
        <f t="shared" si="2"/>
        <v>26.356474132897933</v>
      </c>
      <c r="G85" s="43">
        <f t="shared" si="2"/>
        <v>36.495495398816374</v>
      </c>
      <c r="H85" s="43">
        <f t="shared" si="2"/>
        <v>39.164458253575916</v>
      </c>
      <c r="I85" s="43">
        <f t="shared" si="2"/>
        <v>33.379677168286065</v>
      </c>
      <c r="J85" s="8"/>
    </row>
    <row r="86" spans="1:10" s="9" customFormat="1" ht="15" x14ac:dyDescent="0.2">
      <c r="A86" s="8"/>
      <c r="B86" s="77" t="s">
        <v>44</v>
      </c>
      <c r="C86" s="5" t="s">
        <v>102</v>
      </c>
      <c r="D86" s="41">
        <f t="shared" ref="D86:D93" si="3">D41/$D$28*100</f>
        <v>38.136135102661818</v>
      </c>
      <c r="E86" s="43">
        <f t="shared" ref="E86:I93" si="4">E41/E$28*100</f>
        <v>63.843687870576318</v>
      </c>
      <c r="F86" s="43">
        <f t="shared" si="4"/>
        <v>54.417702115258102</v>
      </c>
      <c r="G86" s="43">
        <f t="shared" si="4"/>
        <v>48.270254321673058</v>
      </c>
      <c r="H86" s="43">
        <f t="shared" si="4"/>
        <v>35.019296000155819</v>
      </c>
      <c r="I86" s="43">
        <f t="shared" si="4"/>
        <v>26.5654801994894</v>
      </c>
      <c r="J86" s="8"/>
    </row>
    <row r="87" spans="1:10" s="9" customFormat="1" ht="15" x14ac:dyDescent="0.2">
      <c r="A87" s="8"/>
      <c r="B87" s="78"/>
      <c r="C87" s="5" t="s">
        <v>89</v>
      </c>
      <c r="D87" s="41">
        <f t="shared" si="3"/>
        <v>50.91421543000223</v>
      </c>
      <c r="E87" s="43">
        <f t="shared" si="4"/>
        <v>25.696783773797737</v>
      </c>
      <c r="F87" s="43">
        <f t="shared" si="4"/>
        <v>43.804682666219186</v>
      </c>
      <c r="G87" s="43">
        <f t="shared" si="4"/>
        <v>44.299235165888597</v>
      </c>
      <c r="H87" s="43">
        <f t="shared" si="4"/>
        <v>54.003297455227461</v>
      </c>
      <c r="I87" s="43">
        <f t="shared" si="4"/>
        <v>56.464189198888157</v>
      </c>
      <c r="J87" s="8"/>
    </row>
    <row r="88" spans="1:10" s="9" customFormat="1" ht="15" x14ac:dyDescent="0.2">
      <c r="A88" s="8"/>
      <c r="B88" s="79"/>
      <c r="C88" s="5" t="s">
        <v>101</v>
      </c>
      <c r="D88" s="41">
        <f t="shared" si="3"/>
        <v>10.949649467335965</v>
      </c>
      <c r="E88" s="42"/>
      <c r="F88" s="42"/>
      <c r="G88" s="43">
        <f t="shared" si="4"/>
        <v>7.4305105124382891</v>
      </c>
      <c r="H88" s="43">
        <f t="shared" si="4"/>
        <v>10.977406544616711</v>
      </c>
      <c r="I88" s="43">
        <f t="shared" si="4"/>
        <v>16.970330601622457</v>
      </c>
      <c r="J88" s="8"/>
    </row>
    <row r="89" spans="1:10" s="9" customFormat="1" ht="15" x14ac:dyDescent="0.2">
      <c r="A89" s="8"/>
      <c r="B89" s="77" t="s">
        <v>45</v>
      </c>
      <c r="C89" s="5" t="s">
        <v>90</v>
      </c>
      <c r="D89" s="41">
        <f t="shared" si="3"/>
        <v>34.979153083660194</v>
      </c>
      <c r="E89" s="43">
        <f t="shared" si="4"/>
        <v>29.423376510984422</v>
      </c>
      <c r="F89" s="43">
        <f t="shared" si="4"/>
        <v>25.85450812575235</v>
      </c>
      <c r="G89" s="43">
        <f t="shared" si="4"/>
        <v>23.798335781733016</v>
      </c>
      <c r="H89" s="43">
        <f t="shared" si="4"/>
        <v>34.823242833209541</v>
      </c>
      <c r="I89" s="43">
        <f t="shared" si="4"/>
        <v>49.977773462886297</v>
      </c>
      <c r="J89" s="8"/>
    </row>
    <row r="90" spans="1:10" s="9" customFormat="1" ht="15" x14ac:dyDescent="0.2">
      <c r="A90" s="8"/>
      <c r="B90" s="78"/>
      <c r="C90" s="5" t="s">
        <v>91</v>
      </c>
      <c r="D90" s="41">
        <f t="shared" si="3"/>
        <v>53.448930180166819</v>
      </c>
      <c r="E90" s="43">
        <f t="shared" si="4"/>
        <v>47.252311932264092</v>
      </c>
      <c r="F90" s="43">
        <f t="shared" si="4"/>
        <v>58.168746539958093</v>
      </c>
      <c r="G90" s="43">
        <f t="shared" si="4"/>
        <v>57.465672305160396</v>
      </c>
      <c r="H90" s="43">
        <f t="shared" si="4"/>
        <v>56.382316706050062</v>
      </c>
      <c r="I90" s="43">
        <f t="shared" si="4"/>
        <v>42.851320966878468</v>
      </c>
      <c r="J90" s="8"/>
    </row>
    <row r="91" spans="1:10" s="9" customFormat="1" ht="15" x14ac:dyDescent="0.2">
      <c r="A91" s="8"/>
      <c r="B91" s="78"/>
      <c r="C91" s="5" t="s">
        <v>94</v>
      </c>
      <c r="D91" s="41">
        <f t="shared" si="3"/>
        <v>6.1302552418096177</v>
      </c>
      <c r="E91" s="42"/>
      <c r="F91" s="43">
        <f t="shared" si="4"/>
        <v>7.104979465259631</v>
      </c>
      <c r="G91" s="43">
        <f t="shared" si="4"/>
        <v>13.215707255045054</v>
      </c>
      <c r="H91" s="43">
        <f t="shared" si="4"/>
        <v>3.8306305865524393</v>
      </c>
      <c r="I91" s="43">
        <f t="shared" si="4"/>
        <v>2.9875649921363649</v>
      </c>
      <c r="J91" s="8"/>
    </row>
    <row r="92" spans="1:10" s="9" customFormat="1" ht="15" x14ac:dyDescent="0.2">
      <c r="A92" s="8"/>
      <c r="B92" s="78"/>
      <c r="C92" s="5" t="s">
        <v>92</v>
      </c>
      <c r="D92" s="41">
        <f t="shared" si="3"/>
        <v>1.3752887473162931</v>
      </c>
      <c r="E92" s="42"/>
      <c r="F92" s="42"/>
      <c r="G92" s="42"/>
      <c r="H92" s="43">
        <f t="shared" si="4"/>
        <v>1.3576729967207239</v>
      </c>
      <c r="I92" s="42"/>
      <c r="J92" s="8"/>
    </row>
    <row r="93" spans="1:10" s="9" customFormat="1" ht="15" x14ac:dyDescent="0.2">
      <c r="A93" s="8"/>
      <c r="B93" s="79"/>
      <c r="C93" s="5" t="s">
        <v>93</v>
      </c>
      <c r="D93" s="41">
        <f t="shared" si="3"/>
        <v>4.0663727470471072</v>
      </c>
      <c r="E93" s="42"/>
      <c r="F93" s="42"/>
      <c r="G93" s="43">
        <f t="shared" si="4"/>
        <v>4.0716771204062123</v>
      </c>
      <c r="H93" s="43">
        <f t="shared" si="4"/>
        <v>3.6061368774672546</v>
      </c>
      <c r="I93" s="43">
        <f t="shared" si="4"/>
        <v>3.3926229388308462</v>
      </c>
      <c r="J93" s="8"/>
    </row>
    <row r="94" spans="1:10" s="9" customFormat="1" ht="1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s="9" customFormat="1" ht="15.75" customHeight="1" x14ac:dyDescent="0.2">
      <c r="A95" s="8"/>
      <c r="B95" s="92" t="s">
        <v>28</v>
      </c>
      <c r="C95" s="93"/>
      <c r="D95" s="80" t="s">
        <v>55</v>
      </c>
      <c r="E95" s="81"/>
      <c r="F95" s="81"/>
      <c r="G95" s="81"/>
      <c r="H95" s="81"/>
      <c r="I95" s="82"/>
      <c r="J95" s="8"/>
    </row>
    <row r="96" spans="1:10" s="9" customFormat="1" ht="15.75" customHeight="1" x14ac:dyDescent="0.2">
      <c r="A96" s="8"/>
      <c r="B96" s="94"/>
      <c r="C96" s="95"/>
      <c r="D96" s="83"/>
      <c r="E96" s="84"/>
      <c r="F96" s="84"/>
      <c r="G96" s="84"/>
      <c r="H96" s="84"/>
      <c r="I96" s="85"/>
      <c r="J96" s="8"/>
    </row>
    <row r="97" spans="1:10" s="9" customFormat="1" ht="15.75" customHeight="1" x14ac:dyDescent="0.2">
      <c r="A97" s="8"/>
      <c r="B97" s="86" t="s">
        <v>108</v>
      </c>
      <c r="C97" s="87"/>
      <c r="D97" s="20" t="s">
        <v>18</v>
      </c>
      <c r="E97" s="20" t="s">
        <v>50</v>
      </c>
      <c r="F97" s="20" t="s">
        <v>51</v>
      </c>
      <c r="G97" s="20" t="s">
        <v>52</v>
      </c>
      <c r="H97" s="20" t="s">
        <v>53</v>
      </c>
      <c r="I97" s="20" t="s">
        <v>54</v>
      </c>
      <c r="J97" s="8"/>
    </row>
    <row r="98" spans="1:10" s="9" customFormat="1" ht="15" x14ac:dyDescent="0.2">
      <c r="A98" s="8"/>
      <c r="B98" s="77" t="s">
        <v>20</v>
      </c>
      <c r="C98" s="4" t="s">
        <v>18</v>
      </c>
      <c r="D98" s="6">
        <v>100</v>
      </c>
      <c r="E98" s="6">
        <v>2.7723606689837714</v>
      </c>
      <c r="F98" s="6">
        <v>5.7405189084605031</v>
      </c>
      <c r="G98" s="6">
        <v>23.403555614234083</v>
      </c>
      <c r="H98" s="6">
        <v>45.643502040376895</v>
      </c>
      <c r="I98" s="6">
        <v>22.440062767944752</v>
      </c>
      <c r="J98" s="8"/>
    </row>
    <row r="99" spans="1:10" s="9" customFormat="1" ht="15" x14ac:dyDescent="0.2">
      <c r="A99" s="8"/>
      <c r="B99" s="78"/>
      <c r="C99" s="5" t="s">
        <v>2</v>
      </c>
      <c r="D99" s="6">
        <v>100</v>
      </c>
      <c r="E99" s="7">
        <v>2.3427207654931763</v>
      </c>
      <c r="F99" s="7">
        <v>5.0588445587344069</v>
      </c>
      <c r="G99" s="7">
        <v>23.052168776940661</v>
      </c>
      <c r="H99" s="7">
        <v>46.987383971935515</v>
      </c>
      <c r="I99" s="7">
        <v>22.558881926896245</v>
      </c>
      <c r="J99" s="8"/>
    </row>
    <row r="100" spans="1:10" s="9" customFormat="1" ht="15" x14ac:dyDescent="0.2">
      <c r="A100" s="8"/>
      <c r="B100" s="79"/>
      <c r="C100" s="5" t="s">
        <v>3</v>
      </c>
      <c r="D100" s="6">
        <v>100</v>
      </c>
      <c r="E100" s="7">
        <v>3.1906696536983388</v>
      </c>
      <c r="F100" s="7">
        <v>6.4042154199418375</v>
      </c>
      <c r="G100" s="7">
        <v>23.745675305529222</v>
      </c>
      <c r="H100" s="7">
        <v>44.335062387078153</v>
      </c>
      <c r="I100" s="7">
        <v>22.32437723375245</v>
      </c>
      <c r="J100" s="8"/>
    </row>
    <row r="101" spans="1:10" s="9" customFormat="1" ht="15" x14ac:dyDescent="0.2">
      <c r="A101" s="8"/>
      <c r="B101" s="77" t="s">
        <v>21</v>
      </c>
      <c r="C101" s="5" t="s">
        <v>4</v>
      </c>
      <c r="D101" s="6">
        <v>100</v>
      </c>
      <c r="E101" s="15"/>
      <c r="F101" s="15"/>
      <c r="G101" s="7">
        <v>7.4475826311923861</v>
      </c>
      <c r="H101" s="7">
        <v>46.925951526152808</v>
      </c>
      <c r="I101" s="7">
        <v>43.319380748574204</v>
      </c>
      <c r="J101" s="8"/>
    </row>
    <row r="102" spans="1:10" s="9" customFormat="1" ht="15" x14ac:dyDescent="0.2">
      <c r="A102" s="8"/>
      <c r="B102" s="78"/>
      <c r="C102" s="5" t="s">
        <v>5</v>
      </c>
      <c r="D102" s="6">
        <v>100</v>
      </c>
      <c r="E102" s="7">
        <v>2.3194161828970454</v>
      </c>
      <c r="F102" s="7">
        <v>3.8340778368611459</v>
      </c>
      <c r="G102" s="7">
        <v>20.40762218203599</v>
      </c>
      <c r="H102" s="7">
        <v>47.06452901188203</v>
      </c>
      <c r="I102" s="7">
        <v>26.374354786323789</v>
      </c>
      <c r="J102" s="8"/>
    </row>
    <row r="103" spans="1:10" s="9" customFormat="1" ht="15" x14ac:dyDescent="0.2">
      <c r="A103" s="8"/>
      <c r="B103" s="78"/>
      <c r="C103" s="5" t="s">
        <v>6</v>
      </c>
      <c r="D103" s="6">
        <v>100</v>
      </c>
      <c r="E103" s="7">
        <v>3.6936529307447952</v>
      </c>
      <c r="F103" s="7">
        <v>4.9233356616634429</v>
      </c>
      <c r="G103" s="7">
        <v>24.770355051260058</v>
      </c>
      <c r="H103" s="7">
        <v>50.555051025535981</v>
      </c>
      <c r="I103" s="7">
        <v>16.05760533079572</v>
      </c>
      <c r="J103" s="8"/>
    </row>
    <row r="104" spans="1:10" s="9" customFormat="1" ht="15" x14ac:dyDescent="0.2">
      <c r="A104" s="8"/>
      <c r="B104" s="79"/>
      <c r="C104" s="5" t="s">
        <v>7</v>
      </c>
      <c r="D104" s="6">
        <v>100.00000000000001</v>
      </c>
      <c r="E104" s="7">
        <v>3.4682335359943322</v>
      </c>
      <c r="F104" s="7">
        <v>10.649095207509015</v>
      </c>
      <c r="G104" s="7">
        <v>34.285655978466394</v>
      </c>
      <c r="H104" s="7">
        <v>39.491663513689524</v>
      </c>
      <c r="I104" s="7">
        <v>12.105351764340734</v>
      </c>
      <c r="J104" s="8"/>
    </row>
    <row r="105" spans="1:10" s="9" customFormat="1" ht="15" x14ac:dyDescent="0.2">
      <c r="A105" s="8"/>
      <c r="B105" s="77" t="s">
        <v>22</v>
      </c>
      <c r="C105" s="5" t="s">
        <v>8</v>
      </c>
      <c r="D105" s="6">
        <v>100</v>
      </c>
      <c r="E105" s="7">
        <v>4.1777732453632321</v>
      </c>
      <c r="F105" s="7">
        <v>8.0038135855835879</v>
      </c>
      <c r="G105" s="7">
        <v>29.943032586334322</v>
      </c>
      <c r="H105" s="7">
        <v>40.245904027526066</v>
      </c>
      <c r="I105" s="7">
        <v>17.629476555192792</v>
      </c>
      <c r="J105" s="8"/>
    </row>
    <row r="106" spans="1:10" s="9" customFormat="1" ht="15.75" customHeight="1" x14ac:dyDescent="0.2">
      <c r="A106" s="8"/>
      <c r="B106" s="78"/>
      <c r="C106" s="5" t="s">
        <v>9</v>
      </c>
      <c r="D106" s="6">
        <v>100.00000000000001</v>
      </c>
      <c r="E106" s="7">
        <v>2.3210049945820055</v>
      </c>
      <c r="F106" s="7">
        <v>4.3155257347031313</v>
      </c>
      <c r="G106" s="7">
        <v>19.16504852950704</v>
      </c>
      <c r="H106" s="7">
        <v>48.902115150365596</v>
      </c>
      <c r="I106" s="7">
        <v>25.296305590842234</v>
      </c>
      <c r="J106" s="8"/>
    </row>
    <row r="107" spans="1:10" s="9" customFormat="1" ht="33" customHeight="1" x14ac:dyDescent="0.2">
      <c r="A107" s="8"/>
      <c r="B107" s="79"/>
      <c r="C107" s="5" t="s">
        <v>10</v>
      </c>
      <c r="D107" s="6">
        <v>100</v>
      </c>
      <c r="E107" s="15"/>
      <c r="F107" s="7">
        <v>3.6983580157097893</v>
      </c>
      <c r="G107" s="7">
        <v>17.78011312528233</v>
      </c>
      <c r="H107" s="7">
        <v>50.83332045381114</v>
      </c>
      <c r="I107" s="7">
        <v>27.175180148881871</v>
      </c>
      <c r="J107" s="8"/>
    </row>
    <row r="108" spans="1:10" s="9" customFormat="1" ht="15" x14ac:dyDescent="0.2">
      <c r="A108" s="8"/>
      <c r="B108" s="77" t="s">
        <v>37</v>
      </c>
      <c r="C108" s="5" t="s">
        <v>36</v>
      </c>
      <c r="D108" s="6">
        <v>99.999999999999986</v>
      </c>
      <c r="E108" s="7">
        <v>2.62289555574245</v>
      </c>
      <c r="F108" s="7">
        <v>5.6862724850603534</v>
      </c>
      <c r="G108" s="7">
        <v>22.731634951930697</v>
      </c>
      <c r="H108" s="7">
        <v>46.458624377562707</v>
      </c>
      <c r="I108" s="7">
        <v>22.500572629703786</v>
      </c>
      <c r="J108" s="8"/>
    </row>
    <row r="109" spans="1:10" s="9" customFormat="1" ht="15" x14ac:dyDescent="0.2">
      <c r="A109" s="8"/>
      <c r="B109" s="79"/>
      <c r="C109" s="5" t="s">
        <v>19</v>
      </c>
      <c r="D109" s="6">
        <v>100.00000000000001</v>
      </c>
      <c r="E109" s="15"/>
      <c r="F109" s="7">
        <v>6.5759766642844966</v>
      </c>
      <c r="G109" s="7">
        <v>33.751912122070074</v>
      </c>
      <c r="H109" s="7">
        <v>33.089673864021215</v>
      </c>
      <c r="I109" s="7">
        <v>21.508140806243023</v>
      </c>
      <c r="J109" s="8"/>
    </row>
    <row r="110" spans="1:10" s="9" customFormat="1" ht="15" x14ac:dyDescent="0.2">
      <c r="A110" s="8"/>
      <c r="B110" s="77" t="s">
        <v>24</v>
      </c>
      <c r="C110" s="5" t="s">
        <v>11</v>
      </c>
      <c r="D110" s="6">
        <v>100.00000000000001</v>
      </c>
      <c r="E110" s="7">
        <v>2.5632333447008975</v>
      </c>
      <c r="F110" s="7">
        <v>6.3126577621515203</v>
      </c>
      <c r="G110" s="7">
        <v>22.605276483698315</v>
      </c>
      <c r="H110" s="7">
        <v>45.737612066430309</v>
      </c>
      <c r="I110" s="7">
        <v>22.781220343018969</v>
      </c>
      <c r="J110" s="8"/>
    </row>
    <row r="111" spans="1:10" s="9" customFormat="1" ht="15" x14ac:dyDescent="0.2">
      <c r="A111" s="8"/>
      <c r="B111" s="78"/>
      <c r="C111" s="5" t="s">
        <v>12</v>
      </c>
      <c r="D111" s="6">
        <v>100</v>
      </c>
      <c r="E111" s="7">
        <v>1.8323913706493253</v>
      </c>
      <c r="F111" s="7">
        <v>5.9373813731116378</v>
      </c>
      <c r="G111" s="7">
        <v>21.590992015419094</v>
      </c>
      <c r="H111" s="7">
        <v>48.701491801724373</v>
      </c>
      <c r="I111" s="7">
        <v>21.93774343909557</v>
      </c>
      <c r="J111" s="8"/>
    </row>
    <row r="112" spans="1:10" s="9" customFormat="1" ht="15" x14ac:dyDescent="0.2">
      <c r="A112" s="8"/>
      <c r="B112" s="79"/>
      <c r="C112" s="5" t="s">
        <v>13</v>
      </c>
      <c r="D112" s="6">
        <v>100</v>
      </c>
      <c r="E112" s="7">
        <v>3.2648653110974388</v>
      </c>
      <c r="F112" s="7">
        <v>5.5100258525957218</v>
      </c>
      <c r="G112" s="7">
        <v>24.448473127860499</v>
      </c>
      <c r="H112" s="7">
        <v>44.182544303985125</v>
      </c>
      <c r="I112" s="7">
        <v>22.594091404461217</v>
      </c>
      <c r="J112" s="8"/>
    </row>
    <row r="113" spans="1:10" s="9" customFormat="1" ht="15" x14ac:dyDescent="0.2">
      <c r="A113" s="8"/>
      <c r="B113" s="77" t="s">
        <v>23</v>
      </c>
      <c r="C113" s="5" t="s">
        <v>14</v>
      </c>
      <c r="D113" s="6">
        <v>100</v>
      </c>
      <c r="E113" s="7">
        <v>2.3793195497968607</v>
      </c>
      <c r="F113" s="7">
        <v>5.1855955554275539</v>
      </c>
      <c r="G113" s="7">
        <v>19.84972929104843</v>
      </c>
      <c r="H113" s="7">
        <v>49.421861856839797</v>
      </c>
      <c r="I113" s="7">
        <v>23.163493746887351</v>
      </c>
      <c r="J113" s="8"/>
    </row>
    <row r="114" spans="1:10" s="9" customFormat="1" ht="15" x14ac:dyDescent="0.2">
      <c r="A114" s="8"/>
      <c r="B114" s="78"/>
      <c r="C114" s="5" t="s">
        <v>15</v>
      </c>
      <c r="D114" s="6">
        <v>100</v>
      </c>
      <c r="E114" s="7">
        <v>3.1973031352762513</v>
      </c>
      <c r="F114" s="7">
        <v>5.1612442989133109</v>
      </c>
      <c r="G114" s="7">
        <v>24.302217770952826</v>
      </c>
      <c r="H114" s="7">
        <v>45.162326461490487</v>
      </c>
      <c r="I114" s="7">
        <v>22.176908333367116</v>
      </c>
      <c r="J114" s="8"/>
    </row>
    <row r="115" spans="1:10" s="9" customFormat="1" ht="15" x14ac:dyDescent="0.2">
      <c r="A115" s="8"/>
      <c r="B115" s="78"/>
      <c r="C115" s="5" t="s">
        <v>16</v>
      </c>
      <c r="D115" s="6">
        <v>100</v>
      </c>
      <c r="E115" s="7">
        <v>2.8016167577792959</v>
      </c>
      <c r="F115" s="7">
        <v>6.7581113473824059</v>
      </c>
      <c r="G115" s="7">
        <v>24.641920176830919</v>
      </c>
      <c r="H115" s="7">
        <v>41.546161322999161</v>
      </c>
      <c r="I115" s="7">
        <v>24.252190395008228</v>
      </c>
      <c r="J115" s="8"/>
    </row>
    <row r="116" spans="1:10" s="9" customFormat="1" ht="15" x14ac:dyDescent="0.2">
      <c r="A116" s="8"/>
      <c r="B116" s="79"/>
      <c r="C116" s="5" t="s">
        <v>17</v>
      </c>
      <c r="D116" s="6">
        <v>100</v>
      </c>
      <c r="E116" s="7">
        <v>1.878675436938233</v>
      </c>
      <c r="F116" s="7">
        <v>6.9477419480057794</v>
      </c>
      <c r="G116" s="7">
        <v>22.307374420925193</v>
      </c>
      <c r="H116" s="7">
        <v>47.156463232447884</v>
      </c>
      <c r="I116" s="7">
        <v>21.709744961682915</v>
      </c>
      <c r="J116" s="8"/>
    </row>
    <row r="117" spans="1:10" s="9" customFormat="1" ht="15" customHeight="1" x14ac:dyDescent="0.2">
      <c r="A117" s="8"/>
      <c r="B117" s="86" t="s">
        <v>113</v>
      </c>
      <c r="C117" s="96"/>
      <c r="D117" s="96"/>
      <c r="E117" s="96"/>
      <c r="F117" s="96"/>
      <c r="G117" s="96"/>
      <c r="H117" s="96"/>
      <c r="I117" s="87"/>
      <c r="J117" s="8"/>
    </row>
    <row r="118" spans="1:10" s="9" customFormat="1" ht="15" x14ac:dyDescent="0.2">
      <c r="A118" s="8"/>
      <c r="B118" s="77" t="s">
        <v>107</v>
      </c>
      <c r="C118" s="4" t="s">
        <v>18</v>
      </c>
      <c r="D118" s="41">
        <v>100.00000000000001</v>
      </c>
      <c r="E118" s="41">
        <f>E28/$D$28*100</f>
        <v>2.7723606689837732</v>
      </c>
      <c r="F118" s="41">
        <f>F28/$D$28*100</f>
        <v>5.7405189084605057</v>
      </c>
      <c r="G118" s="41">
        <f>G28/$D$28*100</f>
        <v>23.403555614234108</v>
      </c>
      <c r="H118" s="41">
        <f>H28/$D$28*100</f>
        <v>45.643502040376852</v>
      </c>
      <c r="I118" s="41">
        <f>I28/$D$28*100</f>
        <v>22.440062767944777</v>
      </c>
      <c r="J118" s="8"/>
    </row>
    <row r="119" spans="1:10" s="9" customFormat="1" ht="24" x14ac:dyDescent="0.2">
      <c r="A119" s="8"/>
      <c r="B119" s="78"/>
      <c r="C119" s="5" t="s">
        <v>103</v>
      </c>
      <c r="D119" s="41">
        <v>100</v>
      </c>
      <c r="E119" s="43">
        <f t="shared" ref="E119:I123" si="5">E29/$D29*100</f>
        <v>1.4146022348241445</v>
      </c>
      <c r="F119" s="43">
        <f t="shared" si="5"/>
        <v>4.2812162056364755</v>
      </c>
      <c r="G119" s="43">
        <f t="shared" si="5"/>
        <v>20.054953361166266</v>
      </c>
      <c r="H119" s="43">
        <f t="shared" si="5"/>
        <v>49.634993008348033</v>
      </c>
      <c r="I119" s="43">
        <f t="shared" si="5"/>
        <v>24.614235190025084</v>
      </c>
      <c r="J119" s="8"/>
    </row>
    <row r="120" spans="1:10" s="9" customFormat="1" ht="15" x14ac:dyDescent="0.2">
      <c r="A120" s="8"/>
      <c r="B120" s="78"/>
      <c r="C120" s="5" t="s">
        <v>79</v>
      </c>
      <c r="D120" s="41">
        <v>100</v>
      </c>
      <c r="E120" s="42"/>
      <c r="F120" s="43">
        <f t="shared" si="5"/>
        <v>4.044114191887151</v>
      </c>
      <c r="G120" s="43">
        <f t="shared" si="5"/>
        <v>24.835943477805465</v>
      </c>
      <c r="H120" s="43">
        <f t="shared" si="5"/>
        <v>46.112724924864608</v>
      </c>
      <c r="I120" s="43">
        <f t="shared" si="5"/>
        <v>18.688164237721331</v>
      </c>
      <c r="J120" s="8"/>
    </row>
    <row r="121" spans="1:10" s="9" customFormat="1" ht="15" x14ac:dyDescent="0.2">
      <c r="A121" s="8"/>
      <c r="B121" s="78"/>
      <c r="C121" s="5" t="s">
        <v>80</v>
      </c>
      <c r="D121" s="41">
        <v>100.00000000000001</v>
      </c>
      <c r="E121" s="43">
        <f t="shared" si="5"/>
        <v>5.1863275841112388</v>
      </c>
      <c r="F121" s="43">
        <f t="shared" si="5"/>
        <v>9.4150514315735201</v>
      </c>
      <c r="G121" s="43">
        <f t="shared" si="5"/>
        <v>35.734638876357025</v>
      </c>
      <c r="H121" s="43">
        <f t="shared" si="5"/>
        <v>37.737396905811202</v>
      </c>
      <c r="I121" s="43">
        <f t="shared" si="5"/>
        <v>11.926585202147022</v>
      </c>
      <c r="J121" s="8"/>
    </row>
    <row r="122" spans="1:10" s="9" customFormat="1" ht="15" x14ac:dyDescent="0.2">
      <c r="A122" s="8"/>
      <c r="B122" s="78"/>
      <c r="C122" s="5" t="s">
        <v>81</v>
      </c>
      <c r="D122" s="41">
        <v>100</v>
      </c>
      <c r="E122" s="75">
        <v>0</v>
      </c>
      <c r="F122" s="42"/>
      <c r="G122" s="43">
        <f t="shared" si="5"/>
        <v>5.3969574329744407</v>
      </c>
      <c r="H122" s="43">
        <f t="shared" si="5"/>
        <v>46.148260147062992</v>
      </c>
      <c r="I122" s="43">
        <f t="shared" si="5"/>
        <v>48.268097328789729</v>
      </c>
      <c r="J122" s="8"/>
    </row>
    <row r="123" spans="1:10" s="9" customFormat="1" ht="15" x14ac:dyDescent="0.2">
      <c r="A123" s="8"/>
      <c r="B123" s="78"/>
      <c r="C123" s="5" t="s">
        <v>82</v>
      </c>
      <c r="D123" s="41">
        <v>100</v>
      </c>
      <c r="E123" s="42"/>
      <c r="F123" s="43">
        <f t="shared" si="5"/>
        <v>13.595432266388812</v>
      </c>
      <c r="G123" s="43">
        <f t="shared" si="5"/>
        <v>27.747937636261426</v>
      </c>
      <c r="H123" s="43">
        <f t="shared" si="5"/>
        <v>43.198670464103287</v>
      </c>
      <c r="I123" s="43">
        <f t="shared" si="5"/>
        <v>12.274583208708865</v>
      </c>
      <c r="J123" s="8"/>
    </row>
    <row r="124" spans="1:10" s="9" customFormat="1" ht="15" x14ac:dyDescent="0.2">
      <c r="A124" s="8"/>
      <c r="B124" s="78"/>
      <c r="C124" s="5" t="s">
        <v>83</v>
      </c>
      <c r="D124" s="41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8"/>
    </row>
    <row r="125" spans="1:10" s="9" customFormat="1" ht="15" x14ac:dyDescent="0.2">
      <c r="A125" s="8"/>
      <c r="B125" s="79"/>
      <c r="C125" s="5" t="s">
        <v>84</v>
      </c>
      <c r="D125" s="41">
        <v>100</v>
      </c>
      <c r="E125" s="42"/>
      <c r="F125" s="42"/>
      <c r="G125" s="42"/>
      <c r="H125" s="42"/>
      <c r="I125" s="75">
        <v>0</v>
      </c>
      <c r="J125" s="8"/>
    </row>
    <row r="126" spans="1:10" s="9" customFormat="1" ht="15" x14ac:dyDescent="0.2">
      <c r="A126" s="8"/>
      <c r="B126" s="77" t="s">
        <v>43</v>
      </c>
      <c r="C126" s="5" t="s">
        <v>46</v>
      </c>
      <c r="D126" s="41">
        <v>100</v>
      </c>
      <c r="E126" s="42"/>
      <c r="F126" s="43">
        <f t="shared" ref="E126:I138" si="6">F36/$D36*100</f>
        <v>3.7752258682073894</v>
      </c>
      <c r="G126" s="43">
        <f t="shared" si="6"/>
        <v>19.062658851265425</v>
      </c>
      <c r="H126" s="43">
        <f t="shared" si="6"/>
        <v>50.829386468082994</v>
      </c>
      <c r="I126" s="43">
        <f t="shared" si="6"/>
        <v>25.112515232915911</v>
      </c>
      <c r="J126" s="8"/>
    </row>
    <row r="127" spans="1:10" s="9" customFormat="1" ht="15" x14ac:dyDescent="0.2">
      <c r="A127" s="8"/>
      <c r="B127" s="78"/>
      <c r="C127" s="5" t="s">
        <v>85</v>
      </c>
      <c r="D127" s="41">
        <v>100</v>
      </c>
      <c r="E127" s="42"/>
      <c r="F127" s="42">
        <f t="shared" si="6"/>
        <v>0</v>
      </c>
      <c r="G127" s="43">
        <f t="shared" si="6"/>
        <v>22.420143273388728</v>
      </c>
      <c r="H127" s="43">
        <f t="shared" si="6"/>
        <v>28.654038136570374</v>
      </c>
      <c r="I127" s="43">
        <f t="shared" si="6"/>
        <v>30.380630274857051</v>
      </c>
      <c r="J127" s="8"/>
    </row>
    <row r="128" spans="1:10" s="9" customFormat="1" ht="15" x14ac:dyDescent="0.2">
      <c r="A128" s="8"/>
      <c r="B128" s="78"/>
      <c r="C128" s="5" t="s">
        <v>86</v>
      </c>
      <c r="D128" s="41">
        <v>100</v>
      </c>
      <c r="E128" s="42"/>
      <c r="F128" s="43">
        <f t="shared" si="6"/>
        <v>6.8332857461819501</v>
      </c>
      <c r="G128" s="43">
        <f t="shared" si="6"/>
        <v>22.49013919624781</v>
      </c>
      <c r="H128" s="43">
        <f t="shared" si="6"/>
        <v>42.902240748340041</v>
      </c>
      <c r="I128" s="43">
        <f t="shared" si="6"/>
        <v>27.537341355798816</v>
      </c>
      <c r="J128" s="8"/>
    </row>
    <row r="129" spans="1:10" s="9" customFormat="1" ht="15" x14ac:dyDescent="0.2">
      <c r="A129" s="8"/>
      <c r="B129" s="78"/>
      <c r="C129" s="5" t="s">
        <v>87</v>
      </c>
      <c r="D129" s="41">
        <v>100.00000000000001</v>
      </c>
      <c r="E129" s="75">
        <v>0</v>
      </c>
      <c r="F129" s="42"/>
      <c r="G129" s="43">
        <f t="shared" si="6"/>
        <v>17.119679909189475</v>
      </c>
      <c r="H129" s="43">
        <f t="shared" si="6"/>
        <v>55.418354772728982</v>
      </c>
      <c r="I129" s="43">
        <f t="shared" si="6"/>
        <v>22.863932893207075</v>
      </c>
      <c r="J129" s="8"/>
    </row>
    <row r="130" spans="1:10" s="9" customFormat="1" ht="24" x14ac:dyDescent="0.2">
      <c r="A130" s="8"/>
      <c r="B130" s="79"/>
      <c r="C130" s="5" t="s">
        <v>88</v>
      </c>
      <c r="D130" s="41">
        <v>100</v>
      </c>
      <c r="E130" s="42"/>
      <c r="F130" s="43">
        <f t="shared" si="6"/>
        <v>3.0850634797427618</v>
      </c>
      <c r="G130" s="43">
        <f t="shared" si="6"/>
        <v>20.011081099290372</v>
      </c>
      <c r="H130" s="43">
        <f t="shared" si="6"/>
        <v>53.148342005035154</v>
      </c>
      <c r="I130" s="43">
        <f t="shared" si="6"/>
        <v>22.463535515357304</v>
      </c>
      <c r="J130" s="8"/>
    </row>
    <row r="131" spans="1:10" s="9" customFormat="1" ht="15" x14ac:dyDescent="0.2">
      <c r="A131" s="8"/>
      <c r="B131" s="77" t="s">
        <v>44</v>
      </c>
      <c r="C131" s="5" t="s">
        <v>102</v>
      </c>
      <c r="D131" s="41">
        <v>100</v>
      </c>
      <c r="E131" s="43">
        <f t="shared" si="6"/>
        <v>4.6412078397243803</v>
      </c>
      <c r="F131" s="43">
        <f t="shared" si="6"/>
        <v>8.1913347303462469</v>
      </c>
      <c r="G131" s="43">
        <f t="shared" si="6"/>
        <v>29.622707662676852</v>
      </c>
      <c r="H131" s="43">
        <f t="shared" si="6"/>
        <v>41.913091196388912</v>
      </c>
      <c r="I131" s="43">
        <f t="shared" si="6"/>
        <v>15.631658570863612</v>
      </c>
      <c r="J131" s="8"/>
    </row>
    <row r="132" spans="1:10" s="9" customFormat="1" ht="15" x14ac:dyDescent="0.2">
      <c r="A132" s="8"/>
      <c r="B132" s="78"/>
      <c r="C132" s="5" t="s">
        <v>89</v>
      </c>
      <c r="D132" s="41">
        <v>100</v>
      </c>
      <c r="E132" s="43">
        <f t="shared" si="6"/>
        <v>1.3992310802039232</v>
      </c>
      <c r="F132" s="43">
        <f t="shared" si="6"/>
        <v>4.9389273113764727</v>
      </c>
      <c r="G132" s="43">
        <f t="shared" si="6"/>
        <v>20.362871255440727</v>
      </c>
      <c r="H132" s="43">
        <f t="shared" si="6"/>
        <v>48.412797816231517</v>
      </c>
      <c r="I132" s="43">
        <f t="shared" si="6"/>
        <v>24.886172536747356</v>
      </c>
      <c r="J132" s="8"/>
    </row>
    <row r="133" spans="1:10" s="9" customFormat="1" ht="15" x14ac:dyDescent="0.2">
      <c r="A133" s="8"/>
      <c r="B133" s="79"/>
      <c r="C133" s="5" t="s">
        <v>101</v>
      </c>
      <c r="D133" s="41">
        <v>100</v>
      </c>
      <c r="E133" s="42"/>
      <c r="F133" s="42"/>
      <c r="G133" s="43">
        <f t="shared" si="6"/>
        <v>15.881820375964093</v>
      </c>
      <c r="H133" s="43">
        <f t="shared" si="6"/>
        <v>45.759207133702269</v>
      </c>
      <c r="I133" s="43">
        <f t="shared" si="6"/>
        <v>34.778764838929028</v>
      </c>
      <c r="J133" s="8"/>
    </row>
    <row r="134" spans="1:10" s="9" customFormat="1" ht="15" x14ac:dyDescent="0.2">
      <c r="A134" s="8"/>
      <c r="B134" s="77" t="s">
        <v>45</v>
      </c>
      <c r="C134" s="5" t="s">
        <v>90</v>
      </c>
      <c r="D134" s="41">
        <v>100</v>
      </c>
      <c r="E134" s="43">
        <f t="shared" si="6"/>
        <v>2.3320236368403959</v>
      </c>
      <c r="F134" s="43">
        <f t="shared" si="6"/>
        <v>4.2430499220450759</v>
      </c>
      <c r="G134" s="43">
        <f t="shared" si="6"/>
        <v>15.922789029851653</v>
      </c>
      <c r="H134" s="43">
        <f t="shared" si="6"/>
        <v>45.440058297255341</v>
      </c>
      <c r="I134" s="43">
        <f t="shared" si="6"/>
        <v>32.062079114007524</v>
      </c>
      <c r="J134" s="8"/>
    </row>
    <row r="135" spans="1:10" s="9" customFormat="1" ht="15" x14ac:dyDescent="0.2">
      <c r="A135" s="8"/>
      <c r="B135" s="78"/>
      <c r="C135" s="5" t="s">
        <v>91</v>
      </c>
      <c r="D135" s="41">
        <v>100</v>
      </c>
      <c r="E135" s="43">
        <f t="shared" si="6"/>
        <v>2.4509461775564527</v>
      </c>
      <c r="F135" s="43">
        <f t="shared" si="6"/>
        <v>6.2474363522056526</v>
      </c>
      <c r="G135" s="43">
        <f t="shared" si="6"/>
        <v>25.162356910975625</v>
      </c>
      <c r="H135" s="43">
        <f t="shared" si="6"/>
        <v>48.148510717408293</v>
      </c>
      <c r="I135" s="43">
        <f t="shared" si="6"/>
        <v>17.990749841853983</v>
      </c>
      <c r="J135" s="8"/>
    </row>
    <row r="136" spans="1:10" s="9" customFormat="1" ht="15" x14ac:dyDescent="0.2">
      <c r="A136" s="8"/>
      <c r="B136" s="78"/>
      <c r="C136" s="5" t="s">
        <v>94</v>
      </c>
      <c r="D136" s="41">
        <v>100.00000000000001</v>
      </c>
      <c r="E136" s="42"/>
      <c r="F136" s="43">
        <f t="shared" si="6"/>
        <v>6.653274187732948</v>
      </c>
      <c r="G136" s="43">
        <f t="shared" si="6"/>
        <v>50.453778435754352</v>
      </c>
      <c r="H136" s="43">
        <f t="shared" si="6"/>
        <v>28.521389093355833</v>
      </c>
      <c r="I136" s="43">
        <f t="shared" si="6"/>
        <v>10.936110048015603</v>
      </c>
      <c r="J136" s="8"/>
    </row>
    <row r="137" spans="1:10" s="9" customFormat="1" ht="15" x14ac:dyDescent="0.2">
      <c r="A137" s="8"/>
      <c r="B137" s="78"/>
      <c r="C137" s="5" t="s">
        <v>92</v>
      </c>
      <c r="D137" s="41">
        <v>100</v>
      </c>
      <c r="E137" s="42"/>
      <c r="F137" s="42"/>
      <c r="G137" s="42"/>
      <c r="H137" s="43">
        <f t="shared" si="6"/>
        <v>45.058865141528784</v>
      </c>
      <c r="I137" s="42"/>
      <c r="J137" s="8"/>
    </row>
    <row r="138" spans="1:10" s="9" customFormat="1" ht="15" x14ac:dyDescent="0.2">
      <c r="A138" s="8"/>
      <c r="B138" s="79"/>
      <c r="C138" s="5" t="s">
        <v>93</v>
      </c>
      <c r="D138" s="41">
        <v>99.999999999999972</v>
      </c>
      <c r="E138" s="42"/>
      <c r="F138" s="42"/>
      <c r="G138" s="43">
        <f t="shared" si="6"/>
        <v>23.434084344537698</v>
      </c>
      <c r="H138" s="43">
        <f t="shared" si="6"/>
        <v>40.477527802654251</v>
      </c>
      <c r="I138" s="43">
        <f t="shared" si="6"/>
        <v>18.722010113464769</v>
      </c>
      <c r="J138" s="8"/>
    </row>
    <row r="139" spans="1:10" s="9" customFormat="1" ht="1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1" spans="1:10" s="9" customFormat="1" ht="15.75" customHeight="1" x14ac:dyDescent="0.2">
      <c r="A141" s="8"/>
      <c r="B141" s="92" t="s">
        <v>26</v>
      </c>
      <c r="C141" s="93"/>
      <c r="D141" s="80" t="s">
        <v>55</v>
      </c>
      <c r="E141" s="81"/>
      <c r="F141" s="81"/>
      <c r="G141" s="81"/>
      <c r="H141" s="81"/>
      <c r="I141" s="82"/>
      <c r="J141" s="8"/>
    </row>
    <row r="142" spans="1:10" s="9" customFormat="1" ht="15.75" customHeight="1" x14ac:dyDescent="0.2">
      <c r="A142" s="8"/>
      <c r="B142" s="94"/>
      <c r="C142" s="95"/>
      <c r="D142" s="83"/>
      <c r="E142" s="84"/>
      <c r="F142" s="84"/>
      <c r="G142" s="84"/>
      <c r="H142" s="84"/>
      <c r="I142" s="85"/>
      <c r="J142" s="8"/>
    </row>
    <row r="143" spans="1:10" s="9" customFormat="1" ht="15.75" customHeight="1" x14ac:dyDescent="0.2">
      <c r="A143" s="8"/>
      <c r="B143" s="86" t="s">
        <v>108</v>
      </c>
      <c r="C143" s="87"/>
      <c r="D143" s="20" t="s">
        <v>18</v>
      </c>
      <c r="E143" s="20" t="s">
        <v>50</v>
      </c>
      <c r="F143" s="20" t="s">
        <v>51</v>
      </c>
      <c r="G143" s="20" t="s">
        <v>52</v>
      </c>
      <c r="H143" s="20" t="s">
        <v>53</v>
      </c>
      <c r="I143" s="20" t="s">
        <v>54</v>
      </c>
      <c r="J143" s="8"/>
    </row>
    <row r="144" spans="1:10" s="9" customFormat="1" ht="15" x14ac:dyDescent="0.2">
      <c r="A144" s="8"/>
      <c r="B144" s="77" t="s">
        <v>20</v>
      </c>
      <c r="C144" s="4" t="s">
        <v>18</v>
      </c>
      <c r="D144" s="69">
        <v>2674</v>
      </c>
      <c r="E144" s="69">
        <v>65</v>
      </c>
      <c r="F144" s="69">
        <v>157</v>
      </c>
      <c r="G144" s="69">
        <v>627</v>
      </c>
      <c r="H144" s="69">
        <v>1237</v>
      </c>
      <c r="I144" s="69">
        <v>588</v>
      </c>
      <c r="J144" s="8"/>
    </row>
    <row r="145" spans="1:10" s="9" customFormat="1" ht="15" x14ac:dyDescent="0.2">
      <c r="A145" s="8"/>
      <c r="B145" s="78"/>
      <c r="C145" s="5" t="s">
        <v>2</v>
      </c>
      <c r="D145" s="69">
        <v>1304</v>
      </c>
      <c r="E145" s="70">
        <v>24</v>
      </c>
      <c r="F145" s="70">
        <v>65</v>
      </c>
      <c r="G145" s="70">
        <v>305</v>
      </c>
      <c r="H145" s="70">
        <v>609</v>
      </c>
      <c r="I145" s="70">
        <v>301</v>
      </c>
      <c r="J145" s="8"/>
    </row>
    <row r="146" spans="1:10" s="9" customFormat="1" ht="15" x14ac:dyDescent="0.2">
      <c r="A146" s="8"/>
      <c r="B146" s="79"/>
      <c r="C146" s="5" t="s">
        <v>3</v>
      </c>
      <c r="D146" s="69">
        <v>1370</v>
      </c>
      <c r="E146" s="70">
        <v>41</v>
      </c>
      <c r="F146" s="70">
        <v>92</v>
      </c>
      <c r="G146" s="70">
        <v>322</v>
      </c>
      <c r="H146" s="70">
        <v>628</v>
      </c>
      <c r="I146" s="70">
        <v>287</v>
      </c>
      <c r="J146" s="8"/>
    </row>
    <row r="147" spans="1:10" s="9" customFormat="1" ht="15" x14ac:dyDescent="0.2">
      <c r="A147" s="8"/>
      <c r="B147" s="77" t="s">
        <v>21</v>
      </c>
      <c r="C147" s="5" t="s">
        <v>4</v>
      </c>
      <c r="D147" s="69">
        <v>421</v>
      </c>
      <c r="E147" s="70">
        <v>3</v>
      </c>
      <c r="F147" s="70">
        <v>6</v>
      </c>
      <c r="G147" s="70">
        <v>33</v>
      </c>
      <c r="H147" s="70">
        <v>196</v>
      </c>
      <c r="I147" s="70">
        <v>183</v>
      </c>
      <c r="J147" s="8"/>
    </row>
    <row r="148" spans="1:10" s="9" customFormat="1" ht="15" x14ac:dyDescent="0.2">
      <c r="A148" s="8"/>
      <c r="B148" s="78"/>
      <c r="C148" s="5" t="s">
        <v>5</v>
      </c>
      <c r="D148" s="69">
        <v>664</v>
      </c>
      <c r="E148" s="70">
        <v>13</v>
      </c>
      <c r="F148" s="70">
        <v>28</v>
      </c>
      <c r="G148" s="70">
        <v>119</v>
      </c>
      <c r="H148" s="70">
        <v>322</v>
      </c>
      <c r="I148" s="70">
        <v>182</v>
      </c>
      <c r="J148" s="8"/>
    </row>
    <row r="149" spans="1:10" s="9" customFormat="1" ht="15" x14ac:dyDescent="0.2">
      <c r="A149" s="8"/>
      <c r="B149" s="78"/>
      <c r="C149" s="5" t="s">
        <v>6</v>
      </c>
      <c r="D149" s="69">
        <v>760</v>
      </c>
      <c r="E149" s="70">
        <v>19</v>
      </c>
      <c r="F149" s="70">
        <v>35</v>
      </c>
      <c r="G149" s="70">
        <v>191</v>
      </c>
      <c r="H149" s="70">
        <v>395</v>
      </c>
      <c r="I149" s="70">
        <v>120</v>
      </c>
      <c r="J149" s="8"/>
    </row>
    <row r="150" spans="1:10" s="9" customFormat="1" ht="15" x14ac:dyDescent="0.2">
      <c r="A150" s="8"/>
      <c r="B150" s="79"/>
      <c r="C150" s="5" t="s">
        <v>7</v>
      </c>
      <c r="D150" s="69">
        <v>829</v>
      </c>
      <c r="E150" s="70">
        <v>30</v>
      </c>
      <c r="F150" s="70">
        <v>88</v>
      </c>
      <c r="G150" s="70">
        <v>284</v>
      </c>
      <c r="H150" s="70">
        <v>324</v>
      </c>
      <c r="I150" s="70">
        <v>103</v>
      </c>
      <c r="J150" s="8"/>
    </row>
    <row r="151" spans="1:10" s="9" customFormat="1" ht="15" x14ac:dyDescent="0.2">
      <c r="A151" s="8"/>
      <c r="B151" s="77" t="s">
        <v>22</v>
      </c>
      <c r="C151" s="5" t="s">
        <v>8</v>
      </c>
      <c r="D151" s="69">
        <v>1186</v>
      </c>
      <c r="E151" s="70">
        <v>41</v>
      </c>
      <c r="F151" s="70">
        <v>101</v>
      </c>
      <c r="G151" s="70">
        <v>362</v>
      </c>
      <c r="H151" s="70">
        <v>480</v>
      </c>
      <c r="I151" s="70">
        <v>202</v>
      </c>
      <c r="J151" s="8"/>
    </row>
    <row r="152" spans="1:10" s="9" customFormat="1" ht="15" x14ac:dyDescent="0.2">
      <c r="A152" s="8"/>
      <c r="B152" s="78"/>
      <c r="C152" s="5" t="s">
        <v>9</v>
      </c>
      <c r="D152" s="69">
        <v>1100</v>
      </c>
      <c r="E152" s="70">
        <v>21</v>
      </c>
      <c r="F152" s="70">
        <v>46</v>
      </c>
      <c r="G152" s="70">
        <v>201</v>
      </c>
      <c r="H152" s="70">
        <v>561</v>
      </c>
      <c r="I152" s="70">
        <v>271</v>
      </c>
      <c r="J152" s="8"/>
    </row>
    <row r="153" spans="1:10" s="9" customFormat="1" ht="15" x14ac:dyDescent="0.2">
      <c r="A153" s="8"/>
      <c r="B153" s="79"/>
      <c r="C153" s="5" t="s">
        <v>10</v>
      </c>
      <c r="D153" s="69">
        <v>388</v>
      </c>
      <c r="E153" s="70">
        <v>3</v>
      </c>
      <c r="F153" s="70">
        <v>10</v>
      </c>
      <c r="G153" s="70">
        <v>64</v>
      </c>
      <c r="H153" s="70">
        <v>196</v>
      </c>
      <c r="I153" s="70">
        <v>115</v>
      </c>
      <c r="J153" s="8"/>
    </row>
    <row r="154" spans="1:10" s="9" customFormat="1" ht="15" x14ac:dyDescent="0.2">
      <c r="A154" s="8"/>
      <c r="B154" s="77" t="s">
        <v>37</v>
      </c>
      <c r="C154" s="5" t="s">
        <v>36</v>
      </c>
      <c r="D154" s="69">
        <v>2530</v>
      </c>
      <c r="E154" s="70">
        <v>60</v>
      </c>
      <c r="F154" s="70">
        <v>146</v>
      </c>
      <c r="G154" s="70">
        <v>582</v>
      </c>
      <c r="H154" s="70">
        <v>1186</v>
      </c>
      <c r="I154" s="70">
        <v>556</v>
      </c>
      <c r="J154" s="8"/>
    </row>
    <row r="155" spans="1:10" s="9" customFormat="1" ht="15" x14ac:dyDescent="0.2">
      <c r="A155" s="8"/>
      <c r="B155" s="79"/>
      <c r="C155" s="5" t="s">
        <v>19</v>
      </c>
      <c r="D155" s="69">
        <v>144</v>
      </c>
      <c r="E155" s="70">
        <v>5</v>
      </c>
      <c r="F155" s="70">
        <v>11</v>
      </c>
      <c r="G155" s="70">
        <v>45</v>
      </c>
      <c r="H155" s="70">
        <v>51</v>
      </c>
      <c r="I155" s="70">
        <v>32</v>
      </c>
      <c r="J155" s="8"/>
    </row>
    <row r="156" spans="1:10" s="9" customFormat="1" ht="15" x14ac:dyDescent="0.2">
      <c r="A156" s="8"/>
      <c r="B156" s="77" t="s">
        <v>24</v>
      </c>
      <c r="C156" s="5" t="s">
        <v>11</v>
      </c>
      <c r="D156" s="69">
        <v>801</v>
      </c>
      <c r="E156" s="70">
        <v>19</v>
      </c>
      <c r="F156" s="70">
        <v>47</v>
      </c>
      <c r="G156" s="70">
        <v>183</v>
      </c>
      <c r="H156" s="70">
        <v>380</v>
      </c>
      <c r="I156" s="70">
        <v>172</v>
      </c>
      <c r="J156" s="8"/>
    </row>
    <row r="157" spans="1:10" s="9" customFormat="1" ht="15.75" customHeight="1" x14ac:dyDescent="0.2">
      <c r="A157" s="8"/>
      <c r="B157" s="78"/>
      <c r="C157" s="5" t="s">
        <v>12</v>
      </c>
      <c r="D157" s="69">
        <v>1004</v>
      </c>
      <c r="E157" s="70">
        <v>20</v>
      </c>
      <c r="F157" s="70">
        <v>60</v>
      </c>
      <c r="G157" s="70">
        <v>230</v>
      </c>
      <c r="H157" s="70">
        <v>485</v>
      </c>
      <c r="I157" s="70">
        <v>209</v>
      </c>
      <c r="J157" s="8"/>
    </row>
    <row r="158" spans="1:10" s="9" customFormat="1" ht="27.75" customHeight="1" x14ac:dyDescent="0.2">
      <c r="A158" s="8"/>
      <c r="B158" s="79"/>
      <c r="C158" s="5" t="s">
        <v>13</v>
      </c>
      <c r="D158" s="69">
        <v>869</v>
      </c>
      <c r="E158" s="70">
        <v>26</v>
      </c>
      <c r="F158" s="70">
        <v>50</v>
      </c>
      <c r="G158" s="70">
        <v>214</v>
      </c>
      <c r="H158" s="70">
        <v>372</v>
      </c>
      <c r="I158" s="70">
        <v>207</v>
      </c>
      <c r="J158" s="8"/>
    </row>
    <row r="159" spans="1:10" s="9" customFormat="1" ht="15" x14ac:dyDescent="0.2">
      <c r="A159" s="8"/>
      <c r="B159" s="77" t="s">
        <v>23</v>
      </c>
      <c r="C159" s="5" t="s">
        <v>14</v>
      </c>
      <c r="D159" s="69">
        <v>582</v>
      </c>
      <c r="E159" s="70">
        <v>12</v>
      </c>
      <c r="F159" s="70">
        <v>29</v>
      </c>
      <c r="G159" s="70">
        <v>126</v>
      </c>
      <c r="H159" s="70">
        <v>290</v>
      </c>
      <c r="I159" s="70">
        <v>125</v>
      </c>
      <c r="J159" s="8"/>
    </row>
    <row r="160" spans="1:10" s="9" customFormat="1" ht="15" x14ac:dyDescent="0.2">
      <c r="A160" s="8"/>
      <c r="B160" s="78"/>
      <c r="C160" s="5" t="s">
        <v>15</v>
      </c>
      <c r="D160" s="69">
        <v>868</v>
      </c>
      <c r="E160" s="70">
        <v>25</v>
      </c>
      <c r="F160" s="70">
        <v>48</v>
      </c>
      <c r="G160" s="70">
        <v>206</v>
      </c>
      <c r="H160" s="70">
        <v>391</v>
      </c>
      <c r="I160" s="70">
        <v>198</v>
      </c>
      <c r="J160" s="8"/>
    </row>
    <row r="161" spans="1:10" s="9" customFormat="1" ht="15" x14ac:dyDescent="0.2">
      <c r="A161" s="8"/>
      <c r="B161" s="78"/>
      <c r="C161" s="5" t="s">
        <v>16</v>
      </c>
      <c r="D161" s="69">
        <v>541</v>
      </c>
      <c r="E161" s="70">
        <v>15</v>
      </c>
      <c r="F161" s="70">
        <v>33</v>
      </c>
      <c r="G161" s="70">
        <v>134</v>
      </c>
      <c r="H161" s="70">
        <v>241</v>
      </c>
      <c r="I161" s="70">
        <v>118</v>
      </c>
      <c r="J161" s="8"/>
    </row>
    <row r="162" spans="1:10" s="9" customFormat="1" ht="15" x14ac:dyDescent="0.2">
      <c r="A162" s="8"/>
      <c r="B162" s="79"/>
      <c r="C162" s="5" t="s">
        <v>17</v>
      </c>
      <c r="D162" s="69">
        <v>683</v>
      </c>
      <c r="E162" s="70">
        <v>13</v>
      </c>
      <c r="F162" s="70">
        <v>47</v>
      </c>
      <c r="G162" s="70">
        <v>161</v>
      </c>
      <c r="H162" s="70">
        <v>315</v>
      </c>
      <c r="I162" s="70">
        <v>147</v>
      </c>
      <c r="J162" s="8"/>
    </row>
    <row r="163" spans="1:10" s="9" customFormat="1" ht="15" x14ac:dyDescent="0.2">
      <c r="A163" s="8"/>
      <c r="B163" s="86" t="s">
        <v>113</v>
      </c>
      <c r="C163" s="96"/>
      <c r="D163" s="96"/>
      <c r="E163" s="96"/>
      <c r="F163" s="96"/>
      <c r="G163" s="96"/>
      <c r="H163" s="96"/>
      <c r="I163" s="87"/>
      <c r="J163" s="8"/>
    </row>
    <row r="164" spans="1:10" s="9" customFormat="1" ht="15" x14ac:dyDescent="0.2">
      <c r="A164" s="8"/>
      <c r="B164" s="77" t="s">
        <v>107</v>
      </c>
      <c r="C164" s="4" t="s">
        <v>18</v>
      </c>
      <c r="D164" s="38">
        <v>2674</v>
      </c>
      <c r="E164" s="38">
        <v>65</v>
      </c>
      <c r="F164" s="38">
        <v>157</v>
      </c>
      <c r="G164" s="38">
        <v>627</v>
      </c>
      <c r="H164" s="38">
        <v>1237</v>
      </c>
      <c r="I164" s="38">
        <v>588</v>
      </c>
      <c r="J164" s="8"/>
    </row>
    <row r="165" spans="1:10" ht="24" x14ac:dyDescent="0.25">
      <c r="B165" s="78"/>
      <c r="C165" s="5" t="s">
        <v>103</v>
      </c>
      <c r="D165" s="67">
        <v>1376</v>
      </c>
      <c r="E165" s="68">
        <v>19</v>
      </c>
      <c r="F165" s="68">
        <v>55</v>
      </c>
      <c r="G165" s="68">
        <v>259</v>
      </c>
      <c r="H165" s="68">
        <v>701</v>
      </c>
      <c r="I165" s="68">
        <v>342</v>
      </c>
    </row>
    <row r="166" spans="1:10" x14ac:dyDescent="0.25">
      <c r="B166" s="78"/>
      <c r="C166" s="5" t="s">
        <v>79</v>
      </c>
      <c r="D166" s="67">
        <v>205</v>
      </c>
      <c r="E166" s="68">
        <v>8</v>
      </c>
      <c r="F166" s="68">
        <v>10</v>
      </c>
      <c r="G166" s="68">
        <v>56</v>
      </c>
      <c r="H166" s="68">
        <v>94</v>
      </c>
      <c r="I166" s="68">
        <v>37</v>
      </c>
    </row>
    <row r="167" spans="1:10" x14ac:dyDescent="0.25">
      <c r="B167" s="78"/>
      <c r="C167" s="5" t="s">
        <v>80</v>
      </c>
      <c r="D167" s="67">
        <v>658</v>
      </c>
      <c r="E167" s="68">
        <v>29</v>
      </c>
      <c r="F167" s="68">
        <v>66</v>
      </c>
      <c r="G167" s="68">
        <v>232</v>
      </c>
      <c r="H167" s="68">
        <v>248</v>
      </c>
      <c r="I167" s="68">
        <v>83</v>
      </c>
    </row>
    <row r="168" spans="1:10" x14ac:dyDescent="0.25">
      <c r="B168" s="78"/>
      <c r="C168" s="5" t="s">
        <v>81</v>
      </c>
      <c r="D168" s="67">
        <v>233</v>
      </c>
      <c r="E168" s="68">
        <v>0</v>
      </c>
      <c r="F168" s="68">
        <v>1</v>
      </c>
      <c r="G168" s="68">
        <v>13</v>
      </c>
      <c r="H168" s="68">
        <v>112</v>
      </c>
      <c r="I168" s="68">
        <v>107</v>
      </c>
    </row>
    <row r="169" spans="1:10" x14ac:dyDescent="0.25">
      <c r="B169" s="78"/>
      <c r="C169" s="5" t="s">
        <v>82</v>
      </c>
      <c r="D169" s="67">
        <v>189</v>
      </c>
      <c r="E169" s="68">
        <v>8</v>
      </c>
      <c r="F169" s="68">
        <v>24</v>
      </c>
      <c r="G169" s="68">
        <v>62</v>
      </c>
      <c r="H169" s="68">
        <v>76</v>
      </c>
      <c r="I169" s="68">
        <v>19</v>
      </c>
    </row>
    <row r="170" spans="1:10" x14ac:dyDescent="0.25">
      <c r="B170" s="78"/>
      <c r="C170" s="5" t="s">
        <v>83</v>
      </c>
      <c r="D170" s="67">
        <v>0</v>
      </c>
      <c r="E170" s="68">
        <v>0</v>
      </c>
      <c r="F170" s="68">
        <v>0</v>
      </c>
      <c r="G170" s="68">
        <v>0</v>
      </c>
      <c r="H170" s="68">
        <v>0</v>
      </c>
      <c r="I170" s="68">
        <v>0</v>
      </c>
    </row>
    <row r="171" spans="1:10" x14ac:dyDescent="0.25">
      <c r="B171" s="79"/>
      <c r="C171" s="5" t="s">
        <v>84</v>
      </c>
      <c r="D171" s="67">
        <v>13</v>
      </c>
      <c r="E171" s="68">
        <v>1</v>
      </c>
      <c r="F171" s="68">
        <v>1</v>
      </c>
      <c r="G171" s="68">
        <v>5</v>
      </c>
      <c r="H171" s="68">
        <v>6</v>
      </c>
      <c r="I171" s="68">
        <v>0</v>
      </c>
    </row>
    <row r="172" spans="1:10" x14ac:dyDescent="0.25">
      <c r="B172" s="77" t="s">
        <v>43</v>
      </c>
      <c r="C172" s="5" t="s">
        <v>46</v>
      </c>
      <c r="D172" s="67">
        <v>374</v>
      </c>
      <c r="E172" s="68">
        <v>7</v>
      </c>
      <c r="F172" s="68">
        <v>16</v>
      </c>
      <c r="G172" s="68">
        <v>66</v>
      </c>
      <c r="H172" s="68">
        <v>199</v>
      </c>
      <c r="I172" s="68">
        <v>86</v>
      </c>
    </row>
    <row r="173" spans="1:10" x14ac:dyDescent="0.25">
      <c r="B173" s="78"/>
      <c r="C173" s="5" t="s">
        <v>85</v>
      </c>
      <c r="D173" s="67">
        <v>55</v>
      </c>
      <c r="E173" s="68">
        <v>4</v>
      </c>
      <c r="F173" s="68">
        <v>2</v>
      </c>
      <c r="G173" s="68">
        <v>13</v>
      </c>
      <c r="H173" s="68">
        <v>19</v>
      </c>
      <c r="I173" s="68">
        <v>17</v>
      </c>
    </row>
    <row r="174" spans="1:10" x14ac:dyDescent="0.25">
      <c r="B174" s="78"/>
      <c r="C174" s="5" t="s">
        <v>86</v>
      </c>
      <c r="D174" s="67">
        <v>296</v>
      </c>
      <c r="E174" s="68">
        <v>2</v>
      </c>
      <c r="F174" s="68">
        <v>17</v>
      </c>
      <c r="G174" s="68">
        <v>58</v>
      </c>
      <c r="H174" s="68">
        <v>143</v>
      </c>
      <c r="I174" s="68">
        <v>76</v>
      </c>
    </row>
    <row r="175" spans="1:10" x14ac:dyDescent="0.25">
      <c r="B175" s="78"/>
      <c r="C175" s="5" t="s">
        <v>87</v>
      </c>
      <c r="D175" s="67">
        <v>154</v>
      </c>
      <c r="E175" s="68">
        <v>0</v>
      </c>
      <c r="F175" s="68">
        <v>8</v>
      </c>
      <c r="G175" s="68">
        <v>33</v>
      </c>
      <c r="H175" s="68">
        <v>76</v>
      </c>
      <c r="I175" s="68">
        <v>37</v>
      </c>
    </row>
    <row r="176" spans="1:10" ht="24" x14ac:dyDescent="0.25">
      <c r="B176" s="79"/>
      <c r="C176" s="5" t="s">
        <v>88</v>
      </c>
      <c r="D176" s="67">
        <v>497</v>
      </c>
      <c r="E176" s="68">
        <v>6</v>
      </c>
      <c r="F176" s="68">
        <v>12</v>
      </c>
      <c r="G176" s="68">
        <v>89</v>
      </c>
      <c r="H176" s="68">
        <v>264</v>
      </c>
      <c r="I176" s="68">
        <v>126</v>
      </c>
    </row>
    <row r="177" spans="2:9" x14ac:dyDescent="0.25">
      <c r="B177" s="77" t="s">
        <v>44</v>
      </c>
      <c r="C177" s="5" t="s">
        <v>102</v>
      </c>
      <c r="D177" s="67">
        <v>1054</v>
      </c>
      <c r="E177" s="68">
        <v>40</v>
      </c>
      <c r="F177" s="68">
        <v>93</v>
      </c>
      <c r="G177" s="68">
        <v>314</v>
      </c>
      <c r="H177" s="68">
        <v>451</v>
      </c>
      <c r="I177" s="68">
        <v>156</v>
      </c>
    </row>
    <row r="178" spans="2:9" x14ac:dyDescent="0.25">
      <c r="B178" s="78"/>
      <c r="C178" s="5" t="s">
        <v>89</v>
      </c>
      <c r="D178" s="67">
        <v>1341</v>
      </c>
      <c r="E178" s="68">
        <v>20</v>
      </c>
      <c r="F178" s="68">
        <v>58</v>
      </c>
      <c r="G178" s="68">
        <v>274</v>
      </c>
      <c r="H178" s="68">
        <v>656</v>
      </c>
      <c r="I178" s="68">
        <v>333</v>
      </c>
    </row>
    <row r="179" spans="2:9" x14ac:dyDescent="0.25">
      <c r="B179" s="79"/>
      <c r="C179" s="5" t="s">
        <v>101</v>
      </c>
      <c r="D179" s="67">
        <v>279</v>
      </c>
      <c r="E179" s="68">
        <v>5</v>
      </c>
      <c r="F179" s="68">
        <v>6</v>
      </c>
      <c r="G179" s="68">
        <v>39</v>
      </c>
      <c r="H179" s="68">
        <v>130</v>
      </c>
      <c r="I179" s="68">
        <v>99</v>
      </c>
    </row>
    <row r="180" spans="2:9" x14ac:dyDescent="0.25">
      <c r="B180" s="77" t="s">
        <v>45</v>
      </c>
      <c r="C180" s="5" t="s">
        <v>90</v>
      </c>
      <c r="D180" s="67">
        <v>870</v>
      </c>
      <c r="E180" s="68">
        <v>15</v>
      </c>
      <c r="F180" s="68">
        <v>34</v>
      </c>
      <c r="G180" s="68">
        <v>137</v>
      </c>
      <c r="H180" s="68">
        <v>410</v>
      </c>
      <c r="I180" s="68">
        <v>274</v>
      </c>
    </row>
    <row r="181" spans="2:9" x14ac:dyDescent="0.25">
      <c r="B181" s="78"/>
      <c r="C181" s="5" t="s">
        <v>91</v>
      </c>
      <c r="D181" s="67">
        <v>1490</v>
      </c>
      <c r="E181" s="68">
        <v>35</v>
      </c>
      <c r="F181" s="68">
        <v>95</v>
      </c>
      <c r="G181" s="68">
        <v>378</v>
      </c>
      <c r="H181" s="68">
        <v>714</v>
      </c>
      <c r="I181" s="68">
        <v>268</v>
      </c>
    </row>
    <row r="182" spans="2:9" x14ac:dyDescent="0.25">
      <c r="B182" s="78"/>
      <c r="C182" s="5" t="s">
        <v>94</v>
      </c>
      <c r="D182" s="67">
        <v>168</v>
      </c>
      <c r="E182" s="68">
        <v>8</v>
      </c>
      <c r="F182" s="68">
        <v>17</v>
      </c>
      <c r="G182" s="68">
        <v>67</v>
      </c>
      <c r="H182" s="68">
        <v>57</v>
      </c>
      <c r="I182" s="68">
        <v>19</v>
      </c>
    </row>
    <row r="183" spans="2:9" x14ac:dyDescent="0.25">
      <c r="B183" s="78"/>
      <c r="C183" s="5" t="s">
        <v>92</v>
      </c>
      <c r="D183" s="67">
        <v>35</v>
      </c>
      <c r="E183" s="68">
        <v>3</v>
      </c>
      <c r="F183" s="68">
        <v>2</v>
      </c>
      <c r="G183" s="68">
        <v>9</v>
      </c>
      <c r="H183" s="68">
        <v>14</v>
      </c>
      <c r="I183" s="68">
        <v>7</v>
      </c>
    </row>
    <row r="184" spans="2:9" x14ac:dyDescent="0.25">
      <c r="B184" s="79"/>
      <c r="C184" s="5" t="s">
        <v>93</v>
      </c>
      <c r="D184" s="67">
        <v>111</v>
      </c>
      <c r="E184" s="68">
        <v>4</v>
      </c>
      <c r="F184" s="68">
        <v>9</v>
      </c>
      <c r="G184" s="68">
        <v>36</v>
      </c>
      <c r="H184" s="68">
        <v>42</v>
      </c>
      <c r="I184" s="68">
        <v>20</v>
      </c>
    </row>
  </sheetData>
  <mergeCells count="56">
    <mergeCell ref="D5:I6"/>
    <mergeCell ref="B5:C6"/>
    <mergeCell ref="B7:C7"/>
    <mergeCell ref="D50:I51"/>
    <mergeCell ref="B8:B10"/>
    <mergeCell ref="B28:B35"/>
    <mergeCell ref="B11:B14"/>
    <mergeCell ref="B15:B17"/>
    <mergeCell ref="B36:B40"/>
    <mergeCell ref="B18:B19"/>
    <mergeCell ref="B20:B22"/>
    <mergeCell ref="B41:B43"/>
    <mergeCell ref="B23:B26"/>
    <mergeCell ref="B44:B48"/>
    <mergeCell ref="B50:C51"/>
    <mergeCell ref="B53:B55"/>
    <mergeCell ref="B27:I27"/>
    <mergeCell ref="B131:B133"/>
    <mergeCell ref="B113:B116"/>
    <mergeCell ref="B134:B138"/>
    <mergeCell ref="B52:C52"/>
    <mergeCell ref="B72:I72"/>
    <mergeCell ref="B97:C97"/>
    <mergeCell ref="B73:B80"/>
    <mergeCell ref="B56:B59"/>
    <mergeCell ref="B60:B62"/>
    <mergeCell ref="B81:B85"/>
    <mergeCell ref="B63:B64"/>
    <mergeCell ref="B65:B67"/>
    <mergeCell ref="B68:B71"/>
    <mergeCell ref="D141:I142"/>
    <mergeCell ref="B86:B88"/>
    <mergeCell ref="B180:B184"/>
    <mergeCell ref="B144:B146"/>
    <mergeCell ref="B164:B171"/>
    <mergeCell ref="B147:B150"/>
    <mergeCell ref="B151:B153"/>
    <mergeCell ref="B172:B176"/>
    <mergeCell ref="B154:B155"/>
    <mergeCell ref="B156:B158"/>
    <mergeCell ref="B177:B179"/>
    <mergeCell ref="B159:B162"/>
    <mergeCell ref="B163:I163"/>
    <mergeCell ref="B143:C143"/>
    <mergeCell ref="B117:I117"/>
    <mergeCell ref="D95:I96"/>
    <mergeCell ref="B141:C142"/>
    <mergeCell ref="B89:B93"/>
    <mergeCell ref="B95:C96"/>
    <mergeCell ref="B98:B100"/>
    <mergeCell ref="B118:B125"/>
    <mergeCell ref="B101:B104"/>
    <mergeCell ref="B105:B107"/>
    <mergeCell ref="B126:B130"/>
    <mergeCell ref="B108:B109"/>
    <mergeCell ref="B110:B112"/>
  </mergeCells>
  <conditionalFormatting sqref="D8:G26">
    <cfRule type="cellIs" dxfId="50" priority="24" operator="lessThan">
      <formula>10</formula>
    </cfRule>
  </conditionalFormatting>
  <conditionalFormatting sqref="H8:I8">
    <cfRule type="cellIs" dxfId="49" priority="23" operator="lessThan">
      <formula>10</formula>
    </cfRule>
  </conditionalFormatting>
  <conditionalFormatting sqref="H9:I26">
    <cfRule type="cellIs" dxfId="48" priority="22" operator="lessThan">
      <formula>10</formula>
    </cfRule>
  </conditionalFormatting>
  <conditionalFormatting sqref="D144:G162">
    <cfRule type="cellIs" dxfId="47" priority="21" operator="lessThan">
      <formula>10</formula>
    </cfRule>
  </conditionalFormatting>
  <conditionalFormatting sqref="H144:I144">
    <cfRule type="cellIs" dxfId="46" priority="20" operator="lessThan">
      <formula>10</formula>
    </cfRule>
  </conditionalFormatting>
  <conditionalFormatting sqref="H145:I162">
    <cfRule type="cellIs" dxfId="45" priority="19" operator="lessThan">
      <formula>10</formula>
    </cfRule>
  </conditionalFormatting>
  <conditionalFormatting sqref="D164:G182">
    <cfRule type="cellIs" dxfId="44" priority="10" operator="lessThan">
      <formula>10</formula>
    </cfRule>
  </conditionalFormatting>
  <conditionalFormatting sqref="H164:I164">
    <cfRule type="cellIs" dxfId="43" priority="9" operator="lessThan">
      <formula>10</formula>
    </cfRule>
  </conditionalFormatting>
  <conditionalFormatting sqref="H165:I182">
    <cfRule type="cellIs" dxfId="42" priority="8" operator="lessThan">
      <formula>10</formula>
    </cfRule>
  </conditionalFormatting>
  <conditionalFormatting sqref="E183:G184">
    <cfRule type="cellIs" dxfId="41" priority="7" operator="lessThan">
      <formula>10</formula>
    </cfRule>
  </conditionalFormatting>
  <conditionalFormatting sqref="H183:I184">
    <cfRule type="cellIs" dxfId="40" priority="6" operator="lessThan">
      <formula>10</formula>
    </cfRule>
  </conditionalFormatting>
  <conditionalFormatting sqref="D183:D184">
    <cfRule type="cellIs" dxfId="39" priority="5" operator="lessThan">
      <formula>10</formula>
    </cfRule>
  </conditionalFormatting>
  <conditionalFormatting sqref="H7">
    <cfRule type="cellIs" dxfId="38" priority="4" operator="lessThan">
      <formula>10</formula>
    </cfRule>
  </conditionalFormatting>
  <conditionalFormatting sqref="H52">
    <cfRule type="cellIs" dxfId="37" priority="3" operator="lessThan">
      <formula>10</formula>
    </cfRule>
  </conditionalFormatting>
  <conditionalFormatting sqref="H97">
    <cfRule type="cellIs" dxfId="36" priority="2" operator="lessThan">
      <formula>10</formula>
    </cfRule>
  </conditionalFormatting>
  <conditionalFormatting sqref="H143">
    <cfRule type="cellIs" dxfId="35" priority="1" operator="lessThan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9"/>
  <sheetViews>
    <sheetView showGridLines="0" zoomScaleNormal="100" workbookViewId="0">
      <pane ySplit="6" topLeftCell="A7" activePane="bottomLeft" state="frozen"/>
      <selection activeCell="B27" sqref="B27:F27"/>
      <selection pane="bottomLeft" activeCell="Y66" sqref="Y66"/>
    </sheetView>
  </sheetViews>
  <sheetFormatPr baseColWidth="10" defaultRowHeight="15" x14ac:dyDescent="0.25"/>
  <cols>
    <col min="1" max="1" width="2" customWidth="1"/>
    <col min="2" max="2" width="13.7109375" customWidth="1"/>
    <col min="4" max="7" width="10" bestFit="1" customWidth="1"/>
    <col min="8" max="8" width="1.5703125" customWidth="1"/>
    <col min="12" max="12" width="1.7109375" customWidth="1"/>
    <col min="16" max="16" width="1.42578125" customWidth="1"/>
    <col min="20" max="20" width="1.42578125" customWidth="1"/>
  </cols>
  <sheetData>
    <row r="1" spans="2:23" x14ac:dyDescent="0.25">
      <c r="B1" s="8"/>
      <c r="C1" s="8"/>
      <c r="D1" s="8"/>
      <c r="E1" s="8"/>
      <c r="F1" s="8"/>
      <c r="G1" s="8"/>
      <c r="H1" s="8"/>
    </row>
    <row r="2" spans="2:23" ht="15.75" x14ac:dyDescent="0.25">
      <c r="B2" s="19" t="s">
        <v>74</v>
      </c>
      <c r="C2" s="8"/>
      <c r="D2" s="8"/>
      <c r="E2" s="8"/>
      <c r="F2" s="8"/>
      <c r="G2" s="8"/>
      <c r="H2" s="8"/>
    </row>
    <row r="3" spans="2:23" x14ac:dyDescent="0.25">
      <c r="B3" s="8" t="s">
        <v>49</v>
      </c>
      <c r="C3" s="8"/>
      <c r="D3" s="8"/>
      <c r="E3" s="8"/>
      <c r="F3" s="8"/>
      <c r="G3" s="8"/>
      <c r="H3" s="8"/>
    </row>
    <row r="4" spans="2:23" x14ac:dyDescent="0.25">
      <c r="B4" s="32"/>
      <c r="C4" s="8"/>
      <c r="D4" s="8"/>
      <c r="E4" s="8"/>
      <c r="F4" s="8"/>
      <c r="G4" s="8"/>
      <c r="H4" s="8"/>
    </row>
    <row r="5" spans="2:23" ht="15" customHeight="1" x14ac:dyDescent="0.25">
      <c r="B5" s="91" t="s">
        <v>25</v>
      </c>
      <c r="C5" s="91"/>
      <c r="D5" s="104" t="s">
        <v>56</v>
      </c>
      <c r="E5" s="104"/>
      <c r="F5" s="104"/>
      <c r="G5" s="104"/>
      <c r="I5" s="100" t="s">
        <v>57</v>
      </c>
      <c r="J5" s="101"/>
      <c r="K5" s="102"/>
      <c r="M5" s="100" t="s">
        <v>58</v>
      </c>
      <c r="N5" s="101"/>
      <c r="O5" s="102"/>
      <c r="Q5" s="100" t="s">
        <v>59</v>
      </c>
      <c r="R5" s="101"/>
      <c r="S5" s="102"/>
      <c r="U5" s="100" t="s">
        <v>60</v>
      </c>
      <c r="V5" s="101"/>
      <c r="W5" s="102"/>
    </row>
    <row r="6" spans="2:23" ht="24.75" x14ac:dyDescent="0.25">
      <c r="B6" s="91"/>
      <c r="C6" s="91"/>
      <c r="D6" s="20" t="s">
        <v>18</v>
      </c>
      <c r="E6" s="20" t="s">
        <v>62</v>
      </c>
      <c r="F6" s="20" t="s">
        <v>63</v>
      </c>
      <c r="G6" s="20" t="s">
        <v>64</v>
      </c>
      <c r="I6" s="20" t="s">
        <v>62</v>
      </c>
      <c r="J6" s="20" t="s">
        <v>63</v>
      </c>
      <c r="K6" s="20" t="s">
        <v>64</v>
      </c>
      <c r="M6" s="20" t="s">
        <v>62</v>
      </c>
      <c r="N6" s="20" t="s">
        <v>63</v>
      </c>
      <c r="O6" s="20" t="s">
        <v>64</v>
      </c>
      <c r="Q6" s="20" t="s">
        <v>62</v>
      </c>
      <c r="R6" s="20" t="s">
        <v>63</v>
      </c>
      <c r="S6" s="20" t="s">
        <v>64</v>
      </c>
      <c r="U6" s="20" t="s">
        <v>62</v>
      </c>
      <c r="V6" s="20" t="s">
        <v>63</v>
      </c>
      <c r="W6" s="20" t="s">
        <v>64</v>
      </c>
    </row>
    <row r="7" spans="2:23" ht="12.75" customHeight="1" x14ac:dyDescent="0.25">
      <c r="B7" s="97" t="s">
        <v>20</v>
      </c>
      <c r="C7" s="4" t="s">
        <v>18</v>
      </c>
      <c r="D7" s="2">
        <v>545469.03075000015</v>
      </c>
      <c r="E7" s="2">
        <v>10581.044179999999</v>
      </c>
      <c r="F7" s="2">
        <v>275135.90447000042</v>
      </c>
      <c r="G7" s="2">
        <v>259752.08209999974</v>
      </c>
      <c r="I7" s="2">
        <v>36790.212210000012</v>
      </c>
      <c r="J7" s="2">
        <v>152318.75401999993</v>
      </c>
      <c r="K7" s="2">
        <v>356360.06451999885</v>
      </c>
      <c r="M7" s="2">
        <v>202696.8309900004</v>
      </c>
      <c r="N7" s="2">
        <v>326828.56784999993</v>
      </c>
      <c r="O7" s="2">
        <v>15943.631909999998</v>
      </c>
      <c r="Q7" s="2">
        <v>385181.39319999877</v>
      </c>
      <c r="R7" s="2">
        <v>115750.96647999994</v>
      </c>
      <c r="S7" s="2">
        <v>44536.671070000011</v>
      </c>
      <c r="U7" s="2">
        <v>427856.98091999837</v>
      </c>
      <c r="V7" s="2">
        <v>82573.838099999979</v>
      </c>
      <c r="W7" s="2">
        <v>35038.211730000017</v>
      </c>
    </row>
    <row r="8" spans="2:23" ht="12.75" customHeight="1" x14ac:dyDescent="0.25">
      <c r="B8" s="98"/>
      <c r="C8" s="5" t="s">
        <v>2</v>
      </c>
      <c r="D8" s="2">
        <v>269090.03552000009</v>
      </c>
      <c r="E8" s="3">
        <v>8520.2089999999989</v>
      </c>
      <c r="F8" s="3">
        <v>153632.21569000004</v>
      </c>
      <c r="G8" s="3">
        <v>106937.61083000005</v>
      </c>
      <c r="I8" s="3">
        <v>26381.115760000008</v>
      </c>
      <c r="J8" s="3">
        <v>84532.528179999936</v>
      </c>
      <c r="K8" s="3">
        <v>158176.39158000023</v>
      </c>
      <c r="M8" s="3">
        <v>81924.037209999966</v>
      </c>
      <c r="N8" s="3">
        <v>177561.27886000008</v>
      </c>
      <c r="O8" s="3">
        <v>9604.7194499999987</v>
      </c>
      <c r="Q8" s="3">
        <v>193264.59419000018</v>
      </c>
      <c r="R8" s="3">
        <v>56354.523949999995</v>
      </c>
      <c r="S8" s="3">
        <v>19470.917380000003</v>
      </c>
      <c r="U8" s="3">
        <v>196636.44813000003</v>
      </c>
      <c r="V8" s="3">
        <v>52227.379159999982</v>
      </c>
      <c r="W8" s="3">
        <v>20226.208230000011</v>
      </c>
    </row>
    <row r="9" spans="2:23" ht="12.75" customHeight="1" x14ac:dyDescent="0.25">
      <c r="B9" s="99"/>
      <c r="C9" s="5" t="s">
        <v>3</v>
      </c>
      <c r="D9" s="2">
        <v>276378.99523000006</v>
      </c>
      <c r="E9" s="3">
        <v>2060.83518</v>
      </c>
      <c r="F9" s="3">
        <v>121503.68878000039</v>
      </c>
      <c r="G9" s="3">
        <v>152814.47126999969</v>
      </c>
      <c r="I9" s="3">
        <v>10409.096450000003</v>
      </c>
      <c r="J9" s="3">
        <v>67786.225839999999</v>
      </c>
      <c r="K9" s="3">
        <v>198183.67293999859</v>
      </c>
      <c r="M9" s="3">
        <v>120772.79378000041</v>
      </c>
      <c r="N9" s="3">
        <v>149267.28898999986</v>
      </c>
      <c r="O9" s="3">
        <v>6338.9124599999996</v>
      </c>
      <c r="Q9" s="3">
        <v>191916.79900999862</v>
      </c>
      <c r="R9" s="3">
        <v>59396.442529999957</v>
      </c>
      <c r="S9" s="3">
        <v>25065.753690000005</v>
      </c>
      <c r="U9" s="3">
        <v>231220.53278999834</v>
      </c>
      <c r="V9" s="3">
        <v>30346.45894</v>
      </c>
      <c r="W9" s="3">
        <v>14812.003500000004</v>
      </c>
    </row>
    <row r="10" spans="2:23" ht="12.75" customHeight="1" x14ac:dyDescent="0.25">
      <c r="B10" s="97" t="s">
        <v>21</v>
      </c>
      <c r="C10" s="5" t="s">
        <v>4</v>
      </c>
      <c r="D10" s="2">
        <v>98828.001439999964</v>
      </c>
      <c r="E10" s="3">
        <v>2807.9787300000003</v>
      </c>
      <c r="F10" s="3">
        <v>62630.41338999998</v>
      </c>
      <c r="G10" s="3">
        <v>33389.609319999974</v>
      </c>
      <c r="I10" s="3">
        <v>8588.7276699999984</v>
      </c>
      <c r="J10" s="3">
        <v>43731.63122000001</v>
      </c>
      <c r="K10" s="3">
        <v>46507.642549999968</v>
      </c>
      <c r="M10" s="3">
        <v>16937.096760000015</v>
      </c>
      <c r="N10" s="3">
        <v>75074.463690000077</v>
      </c>
      <c r="O10" s="3">
        <v>6816.4409900000001</v>
      </c>
      <c r="Q10" s="3">
        <v>54368.95913999997</v>
      </c>
      <c r="R10" s="3">
        <v>34970.524290000016</v>
      </c>
      <c r="S10" s="3">
        <v>9488.5180100000016</v>
      </c>
      <c r="U10" s="3">
        <v>56012.059649999996</v>
      </c>
      <c r="V10" s="3">
        <v>33505.756680000006</v>
      </c>
      <c r="W10" s="3">
        <v>9310.1851100000022</v>
      </c>
    </row>
    <row r="11" spans="2:23" ht="12.75" customHeight="1" x14ac:dyDescent="0.25">
      <c r="B11" s="98"/>
      <c r="C11" s="5" t="s">
        <v>5</v>
      </c>
      <c r="D11" s="2">
        <v>139761.05253999992</v>
      </c>
      <c r="E11" s="3">
        <v>2325.04801</v>
      </c>
      <c r="F11" s="3">
        <v>74633.473039999953</v>
      </c>
      <c r="G11" s="3">
        <v>62802.531489999965</v>
      </c>
      <c r="I11" s="3">
        <v>10431.854260000002</v>
      </c>
      <c r="J11" s="3">
        <v>50519.775809999948</v>
      </c>
      <c r="K11" s="3">
        <v>78809.422470000049</v>
      </c>
      <c r="M11" s="3">
        <v>51729.287789999958</v>
      </c>
      <c r="N11" s="3">
        <v>82962.663260000074</v>
      </c>
      <c r="O11" s="3">
        <v>5069.10149</v>
      </c>
      <c r="Q11" s="3">
        <v>94897.120810000168</v>
      </c>
      <c r="R11" s="3">
        <v>33562.722919999986</v>
      </c>
      <c r="S11" s="3">
        <v>11301.208809999998</v>
      </c>
      <c r="U11" s="3">
        <v>106549.81105000019</v>
      </c>
      <c r="V11" s="3">
        <v>23338.667959999995</v>
      </c>
      <c r="W11" s="3">
        <v>9872.5735299999978</v>
      </c>
    </row>
    <row r="12" spans="2:23" ht="12.75" customHeight="1" x14ac:dyDescent="0.25">
      <c r="B12" s="98"/>
      <c r="C12" s="5" t="s">
        <v>6</v>
      </c>
      <c r="D12" s="2">
        <v>141234.31161000003</v>
      </c>
      <c r="E12" s="3">
        <v>4514.92562</v>
      </c>
      <c r="F12" s="3">
        <v>63549.176700000018</v>
      </c>
      <c r="G12" s="3">
        <v>73170.209290000028</v>
      </c>
      <c r="I12" s="3">
        <v>11607.191130000003</v>
      </c>
      <c r="J12" s="3">
        <v>34230.65358000002</v>
      </c>
      <c r="K12" s="3">
        <v>95396.466900000116</v>
      </c>
      <c r="M12" s="3">
        <v>54022.92254</v>
      </c>
      <c r="N12" s="3">
        <v>84802.430300000051</v>
      </c>
      <c r="O12" s="3">
        <v>2408.9587700000002</v>
      </c>
      <c r="Q12" s="3">
        <v>106794.00504000013</v>
      </c>
      <c r="R12" s="3">
        <v>25409.274529999999</v>
      </c>
      <c r="S12" s="3">
        <v>9031.0320400000019</v>
      </c>
      <c r="U12" s="3">
        <v>120488.14970000013</v>
      </c>
      <c r="V12" s="3">
        <v>13536.610340000003</v>
      </c>
      <c r="W12" s="3">
        <v>7209.5515700000014</v>
      </c>
    </row>
    <row r="13" spans="2:23" ht="12.75" customHeight="1" x14ac:dyDescent="0.25">
      <c r="B13" s="99"/>
      <c r="C13" s="5" t="s">
        <v>7</v>
      </c>
      <c r="D13" s="2">
        <v>165645.66516000032</v>
      </c>
      <c r="E13" s="14"/>
      <c r="F13" s="3">
        <v>74322.841340000086</v>
      </c>
      <c r="G13" s="3">
        <v>90389.732000000251</v>
      </c>
      <c r="I13" s="3">
        <v>6162.4391500000011</v>
      </c>
      <c r="J13" s="3">
        <v>23836.693410000003</v>
      </c>
      <c r="K13" s="3">
        <v>135646.53260000027</v>
      </c>
      <c r="M13" s="3">
        <v>80007.523900000146</v>
      </c>
      <c r="N13" s="3">
        <v>83989.010600000198</v>
      </c>
      <c r="O13" s="14"/>
      <c r="Q13" s="3">
        <v>129121.30821000037</v>
      </c>
      <c r="R13" s="3">
        <v>21808.444740000006</v>
      </c>
      <c r="S13" s="3">
        <v>14715.912209999995</v>
      </c>
      <c r="U13" s="3">
        <v>144806.96052000011</v>
      </c>
      <c r="V13" s="3">
        <v>12192.803119999997</v>
      </c>
      <c r="W13" s="3">
        <v>8645.9015199999994</v>
      </c>
    </row>
    <row r="14" spans="2:23" ht="12.75" customHeight="1" x14ac:dyDescent="0.25">
      <c r="B14" s="97" t="s">
        <v>22</v>
      </c>
      <c r="C14" s="5" t="s">
        <v>8</v>
      </c>
      <c r="D14" s="2">
        <v>226961.8816800004</v>
      </c>
      <c r="E14" s="3">
        <v>5118.4515700000002</v>
      </c>
      <c r="F14" s="3">
        <v>118621.23553000019</v>
      </c>
      <c r="G14" s="3">
        <v>103222.1945800002</v>
      </c>
      <c r="I14" s="3">
        <v>16000.694890000004</v>
      </c>
      <c r="J14" s="3">
        <v>51504.808630000007</v>
      </c>
      <c r="K14" s="3">
        <v>159456.37815999982</v>
      </c>
      <c r="M14" s="3">
        <v>86798.987810000195</v>
      </c>
      <c r="N14" s="3">
        <v>133235.81435000018</v>
      </c>
      <c r="O14" s="3">
        <v>6927.0795199999993</v>
      </c>
      <c r="Q14" s="3">
        <v>166025.08902999971</v>
      </c>
      <c r="R14" s="3">
        <v>39031.237410000009</v>
      </c>
      <c r="S14" s="3">
        <v>21905.555240000012</v>
      </c>
      <c r="U14" s="3">
        <v>177828.13834999947</v>
      </c>
      <c r="V14" s="3">
        <v>31750.565950000026</v>
      </c>
      <c r="W14" s="3">
        <v>17383.177380000005</v>
      </c>
    </row>
    <row r="15" spans="2:23" ht="12.75" customHeight="1" x14ac:dyDescent="0.25">
      <c r="B15" s="98"/>
      <c r="C15" s="5" t="s">
        <v>9</v>
      </c>
      <c r="D15" s="2">
        <v>221594.91005000018</v>
      </c>
      <c r="E15" s="3">
        <v>3773.3000100000004</v>
      </c>
      <c r="F15" s="3">
        <v>111181.85397000001</v>
      </c>
      <c r="G15" s="3">
        <v>106639.75607000018</v>
      </c>
      <c r="I15" s="3">
        <v>13967.552560000006</v>
      </c>
      <c r="J15" s="3">
        <v>71602.908440000057</v>
      </c>
      <c r="K15" s="3">
        <v>136024.44905000008</v>
      </c>
      <c r="M15" s="3">
        <v>75378.305070000089</v>
      </c>
      <c r="N15" s="3">
        <v>138148.79153000002</v>
      </c>
      <c r="O15" s="3">
        <v>8067.8134499999996</v>
      </c>
      <c r="Q15" s="3">
        <v>149643.89087999979</v>
      </c>
      <c r="R15" s="3">
        <v>55693.507929999978</v>
      </c>
      <c r="S15" s="3">
        <v>16257.511240000005</v>
      </c>
      <c r="U15" s="3">
        <v>168819.75377999945</v>
      </c>
      <c r="V15" s="3">
        <v>38120.430690000001</v>
      </c>
      <c r="W15" s="3">
        <v>14654.725580000004</v>
      </c>
    </row>
    <row r="16" spans="2:23" ht="12.75" customHeight="1" x14ac:dyDescent="0.25">
      <c r="B16" s="99"/>
      <c r="C16" s="5" t="s">
        <v>10</v>
      </c>
      <c r="D16" s="2">
        <v>96912.239019999979</v>
      </c>
      <c r="E16" s="14"/>
      <c r="F16" s="3">
        <v>45332.814969999978</v>
      </c>
      <c r="G16" s="3">
        <v>49890.131450000008</v>
      </c>
      <c r="I16" s="3">
        <v>6821.9647599999998</v>
      </c>
      <c r="J16" s="3">
        <v>29211.036949999987</v>
      </c>
      <c r="K16" s="3">
        <v>60879.237310000026</v>
      </c>
      <c r="M16" s="3">
        <v>40519.538109999979</v>
      </c>
      <c r="N16" s="3">
        <v>55443.96197000004</v>
      </c>
      <c r="O16" s="14"/>
      <c r="Q16" s="3">
        <v>69512.413290000084</v>
      </c>
      <c r="R16" s="3">
        <v>21026.221140000009</v>
      </c>
      <c r="S16" s="3">
        <v>6373.6045899999999</v>
      </c>
      <c r="U16" s="3">
        <v>81209.088790000169</v>
      </c>
      <c r="V16" s="3">
        <v>12702.841460000003</v>
      </c>
      <c r="W16" s="14"/>
    </row>
    <row r="17" spans="2:23" ht="12.75" customHeight="1" x14ac:dyDescent="0.25">
      <c r="B17" s="97" t="s">
        <v>37</v>
      </c>
      <c r="C17" s="5" t="s">
        <v>36</v>
      </c>
      <c r="D17" s="2">
        <v>512211.07300999819</v>
      </c>
      <c r="E17" s="3">
        <v>9138.7224099999967</v>
      </c>
      <c r="F17" s="3">
        <v>258978.97660999934</v>
      </c>
      <c r="G17" s="3">
        <v>244093.37398999883</v>
      </c>
      <c r="I17" s="3">
        <v>35240.397389999998</v>
      </c>
      <c r="J17" s="3">
        <v>139450.45756999991</v>
      </c>
      <c r="K17" s="3">
        <v>337520.21804999863</v>
      </c>
      <c r="M17" s="3">
        <v>192420.42293999903</v>
      </c>
      <c r="N17" s="3">
        <v>305722.49958999857</v>
      </c>
      <c r="O17" s="3">
        <v>14068.15048</v>
      </c>
      <c r="Q17" s="3">
        <v>366006.55150999845</v>
      </c>
      <c r="R17" s="3">
        <v>107299.49373000012</v>
      </c>
      <c r="S17" s="3">
        <v>38905.027770000015</v>
      </c>
      <c r="U17" s="3">
        <v>407975.84314999776</v>
      </c>
      <c r="V17" s="3">
        <v>75953.549840000051</v>
      </c>
      <c r="W17" s="3">
        <v>28281.680020000003</v>
      </c>
    </row>
    <row r="18" spans="2:23" ht="12.75" customHeight="1" x14ac:dyDescent="0.25">
      <c r="B18" s="99"/>
      <c r="C18" s="5" t="s">
        <v>19</v>
      </c>
      <c r="D18" s="2">
        <v>33257.957740000013</v>
      </c>
      <c r="E18" s="14"/>
      <c r="F18" s="3">
        <v>16156.927860000009</v>
      </c>
      <c r="G18" s="3">
        <v>15658.708110000003</v>
      </c>
      <c r="I18" s="14"/>
      <c r="J18" s="3">
        <v>12868.296450000003</v>
      </c>
      <c r="K18" s="3">
        <v>18839.84647</v>
      </c>
      <c r="M18" s="3">
        <v>10276.40805</v>
      </c>
      <c r="N18" s="3">
        <v>21106.06826</v>
      </c>
      <c r="O18" s="14"/>
      <c r="Q18" s="3">
        <v>19174.841690000001</v>
      </c>
      <c r="R18" s="3">
        <v>8451.472749999999</v>
      </c>
      <c r="S18" s="3">
        <v>5631.6432999999997</v>
      </c>
      <c r="U18" s="3">
        <v>19881.137769999998</v>
      </c>
      <c r="V18" s="3">
        <v>6620.2882599999984</v>
      </c>
      <c r="W18" s="3">
        <v>6756.5317100000002</v>
      </c>
    </row>
    <row r="19" spans="2:23" ht="12.75" customHeight="1" x14ac:dyDescent="0.25">
      <c r="B19" s="97" t="s">
        <v>24</v>
      </c>
      <c r="C19" s="5" t="s">
        <v>11</v>
      </c>
      <c r="D19" s="2">
        <v>76824.102030000067</v>
      </c>
      <c r="E19" s="3">
        <v>2107.4392800000001</v>
      </c>
      <c r="F19" s="3">
        <v>37057.749480000042</v>
      </c>
      <c r="G19" s="3">
        <v>37658.913270000019</v>
      </c>
      <c r="I19" s="3">
        <v>5174.5724</v>
      </c>
      <c r="J19" s="3">
        <v>16923.119850000003</v>
      </c>
      <c r="K19" s="3">
        <v>54726.409779999849</v>
      </c>
      <c r="M19" s="3">
        <v>24759.653640000037</v>
      </c>
      <c r="N19" s="3">
        <v>48901.381749999877</v>
      </c>
      <c r="O19" s="3">
        <v>3163.06664</v>
      </c>
      <c r="Q19" s="3">
        <v>55100.481269999837</v>
      </c>
      <c r="R19" s="3">
        <v>15896.989730000008</v>
      </c>
      <c r="S19" s="3">
        <v>5826.6310300000005</v>
      </c>
      <c r="U19" s="3">
        <v>62207.369239999869</v>
      </c>
      <c r="V19" s="3">
        <v>10673.795050000001</v>
      </c>
      <c r="W19" s="3">
        <v>3942.9377399999998</v>
      </c>
    </row>
    <row r="20" spans="2:23" ht="12.75" customHeight="1" x14ac:dyDescent="0.25">
      <c r="B20" s="98"/>
      <c r="C20" s="5" t="s">
        <v>12</v>
      </c>
      <c r="D20" s="2">
        <v>149911.12783000007</v>
      </c>
      <c r="E20" s="3">
        <v>3234.8552300000006</v>
      </c>
      <c r="F20" s="3">
        <v>74665.817879999959</v>
      </c>
      <c r="G20" s="3">
        <v>72010.454720000111</v>
      </c>
      <c r="I20" s="3">
        <v>10804.089880000003</v>
      </c>
      <c r="J20" s="3">
        <v>36535.956300000013</v>
      </c>
      <c r="K20" s="3">
        <v>102571.08164999999</v>
      </c>
      <c r="M20" s="3">
        <v>53819.818030000082</v>
      </c>
      <c r="N20" s="3">
        <v>90490.815739999947</v>
      </c>
      <c r="O20" s="3">
        <v>5600.4940599999982</v>
      </c>
      <c r="Q20" s="3">
        <v>103214.61798000013</v>
      </c>
      <c r="R20" s="3">
        <v>31886.802910000013</v>
      </c>
      <c r="S20" s="3">
        <v>14809.706940000002</v>
      </c>
      <c r="U20" s="3">
        <v>111028.17601000004</v>
      </c>
      <c r="V20" s="3">
        <v>25834.356810000012</v>
      </c>
      <c r="W20" s="3">
        <v>13048.595010000003</v>
      </c>
    </row>
    <row r="21" spans="2:23" ht="12.75" customHeight="1" x14ac:dyDescent="0.25">
      <c r="B21" s="99"/>
      <c r="C21" s="5" t="s">
        <v>13</v>
      </c>
      <c r="D21" s="2">
        <v>318733.8008900003</v>
      </c>
      <c r="E21" s="3">
        <v>5238.7496699999992</v>
      </c>
      <c r="F21" s="3">
        <v>163412.33711000023</v>
      </c>
      <c r="G21" s="3">
        <v>150082.71411000009</v>
      </c>
      <c r="I21" s="3">
        <v>20811.549930000001</v>
      </c>
      <c r="J21" s="3">
        <v>98859.677870000072</v>
      </c>
      <c r="K21" s="3">
        <v>199062.57309000028</v>
      </c>
      <c r="M21" s="3">
        <v>124117.35932000028</v>
      </c>
      <c r="N21" s="3">
        <v>187436.37036000032</v>
      </c>
      <c r="O21" s="3">
        <v>7180.071210000001</v>
      </c>
      <c r="Q21" s="3">
        <v>226866.2939500004</v>
      </c>
      <c r="R21" s="3">
        <v>67967.173840000018</v>
      </c>
      <c r="S21" s="3">
        <v>23900.333100000007</v>
      </c>
      <c r="U21" s="3">
        <v>254621.43567000015</v>
      </c>
      <c r="V21" s="3">
        <v>46065.686239999952</v>
      </c>
      <c r="W21" s="3">
        <v>18046.678979999993</v>
      </c>
    </row>
    <row r="22" spans="2:23" ht="12.75" customHeight="1" x14ac:dyDescent="0.25">
      <c r="B22" s="97" t="s">
        <v>23</v>
      </c>
      <c r="C22" s="5" t="s">
        <v>14</v>
      </c>
      <c r="D22" s="2">
        <v>62601.156710000039</v>
      </c>
      <c r="E22" s="3">
        <v>1027.86202</v>
      </c>
      <c r="F22" s="3">
        <v>27522.867110000028</v>
      </c>
      <c r="G22" s="3">
        <v>34050.42758000001</v>
      </c>
      <c r="I22" s="3">
        <v>5256.2399299999988</v>
      </c>
      <c r="J22" s="3">
        <v>13869.281650000004</v>
      </c>
      <c r="K22" s="3">
        <v>43475.635129999828</v>
      </c>
      <c r="M22" s="3">
        <v>20916.134130000028</v>
      </c>
      <c r="N22" s="3">
        <v>39535.232289999884</v>
      </c>
      <c r="O22" s="3">
        <v>2149.7902900000004</v>
      </c>
      <c r="Q22" s="3">
        <v>46381.447389999848</v>
      </c>
      <c r="R22" s="3">
        <v>12812.72476000001</v>
      </c>
      <c r="S22" s="3">
        <v>3406.9845599999999</v>
      </c>
      <c r="U22" s="3">
        <v>50877.415189999832</v>
      </c>
      <c r="V22" s="3">
        <v>8123.6137199999976</v>
      </c>
      <c r="W22" s="3">
        <v>3600.1277999999998</v>
      </c>
    </row>
    <row r="23" spans="2:23" ht="12.75" customHeight="1" x14ac:dyDescent="0.25">
      <c r="B23" s="98"/>
      <c r="C23" s="5" t="s">
        <v>15</v>
      </c>
      <c r="D23" s="2">
        <v>299868.43643999984</v>
      </c>
      <c r="E23" s="3">
        <v>4508.5794299999998</v>
      </c>
      <c r="F23" s="3">
        <v>152233.09910000005</v>
      </c>
      <c r="G23" s="3">
        <v>143126.75790999981</v>
      </c>
      <c r="I23" s="3">
        <v>18659.583420000003</v>
      </c>
      <c r="J23" s="3">
        <v>93732.599980000043</v>
      </c>
      <c r="K23" s="3">
        <v>187476.25303999989</v>
      </c>
      <c r="M23" s="3">
        <v>113817.58908000019</v>
      </c>
      <c r="N23" s="3">
        <v>179589.39562</v>
      </c>
      <c r="O23" s="3">
        <v>6461.4517400000004</v>
      </c>
      <c r="Q23" s="3">
        <v>213194.28939999986</v>
      </c>
      <c r="R23" s="3">
        <v>64254.685270000009</v>
      </c>
      <c r="S23" s="3">
        <v>22419.461770000002</v>
      </c>
      <c r="U23" s="3">
        <v>239189.1447499998</v>
      </c>
      <c r="V23" s="3">
        <v>43839.873289999989</v>
      </c>
      <c r="W23" s="3">
        <v>16839.418399999999</v>
      </c>
    </row>
    <row r="24" spans="2:23" ht="12.75" customHeight="1" x14ac:dyDescent="0.25">
      <c r="B24" s="98"/>
      <c r="C24" s="5" t="s">
        <v>16</v>
      </c>
      <c r="D24" s="2">
        <v>65791.713120000029</v>
      </c>
      <c r="E24" s="3">
        <v>2073.3379400000003</v>
      </c>
      <c r="F24" s="3">
        <v>34544.362290000019</v>
      </c>
      <c r="G24" s="3">
        <v>29174.012890000013</v>
      </c>
      <c r="I24" s="3">
        <v>4673.171980000001</v>
      </c>
      <c r="J24" s="3">
        <v>15883.105150000012</v>
      </c>
      <c r="K24" s="3">
        <v>45235.435990000027</v>
      </c>
      <c r="M24" s="3">
        <v>23023.428110000001</v>
      </c>
      <c r="N24" s="3">
        <v>40614.28638000002</v>
      </c>
      <c r="O24" s="3">
        <v>2153.99863</v>
      </c>
      <c r="Q24" s="3">
        <v>47260.906490000001</v>
      </c>
      <c r="R24" s="3">
        <v>14094.041600000002</v>
      </c>
      <c r="S24" s="3">
        <v>4436.7650300000014</v>
      </c>
      <c r="U24" s="3">
        <v>51672.281470000024</v>
      </c>
      <c r="V24" s="3">
        <v>10602.149490000003</v>
      </c>
      <c r="W24" s="3">
        <v>3517.2821600000002</v>
      </c>
    </row>
    <row r="25" spans="2:23" ht="12.75" customHeight="1" x14ac:dyDescent="0.25">
      <c r="B25" s="99"/>
      <c r="C25" s="5" t="s">
        <v>17</v>
      </c>
      <c r="D25" s="2">
        <v>117207.72447999998</v>
      </c>
      <c r="E25" s="3">
        <v>2971.2647899999997</v>
      </c>
      <c r="F25" s="3">
        <v>60835.575970000034</v>
      </c>
      <c r="G25" s="3">
        <v>53400.88371999994</v>
      </c>
      <c r="I25" s="3">
        <v>8201.2168799999999</v>
      </c>
      <c r="J25" s="3">
        <v>28833.76723999999</v>
      </c>
      <c r="K25" s="3">
        <v>80172.740360000113</v>
      </c>
      <c r="M25" s="3">
        <v>44939.679669999961</v>
      </c>
      <c r="N25" s="3">
        <v>67089.653560000035</v>
      </c>
      <c r="O25" s="3">
        <v>5178.3912500000006</v>
      </c>
      <c r="Q25" s="3">
        <v>78344.749920000075</v>
      </c>
      <c r="R25" s="3">
        <v>24589.51485</v>
      </c>
      <c r="S25" s="3">
        <v>14273.459710000001</v>
      </c>
      <c r="U25" s="3">
        <v>86118.139510000197</v>
      </c>
      <c r="V25" s="3">
        <v>20008.201600000011</v>
      </c>
      <c r="W25" s="3">
        <v>11081.383369999998</v>
      </c>
    </row>
    <row r="26" spans="2:23" ht="12.75" customHeight="1" x14ac:dyDescent="0.25"/>
    <row r="27" spans="2:23" ht="12.75" customHeight="1" x14ac:dyDescent="0.25"/>
    <row r="28" spans="2:23" ht="15" customHeight="1" x14ac:dyDescent="0.25">
      <c r="B28" s="18"/>
    </row>
    <row r="29" spans="2:23" ht="15" customHeight="1" x14ac:dyDescent="0.25">
      <c r="B29" s="92" t="s">
        <v>27</v>
      </c>
      <c r="C29" s="93"/>
      <c r="D29" s="104" t="s">
        <v>56</v>
      </c>
      <c r="E29" s="104"/>
      <c r="F29" s="104"/>
      <c r="G29" s="104"/>
      <c r="I29" s="100" t="s">
        <v>57</v>
      </c>
      <c r="J29" s="101"/>
      <c r="K29" s="102"/>
      <c r="M29" s="100" t="s">
        <v>58</v>
      </c>
      <c r="N29" s="101"/>
      <c r="O29" s="102"/>
      <c r="Q29" s="100" t="s">
        <v>59</v>
      </c>
      <c r="R29" s="101"/>
      <c r="S29" s="102"/>
      <c r="U29" s="100" t="s">
        <v>60</v>
      </c>
      <c r="V29" s="101"/>
      <c r="W29" s="102"/>
    </row>
    <row r="30" spans="2:23" ht="26.25" customHeight="1" x14ac:dyDescent="0.25">
      <c r="B30" s="94"/>
      <c r="C30" s="95"/>
      <c r="D30" s="20" t="s">
        <v>18</v>
      </c>
      <c r="E30" s="20" t="s">
        <v>62</v>
      </c>
      <c r="F30" s="20" t="s">
        <v>63</v>
      </c>
      <c r="G30" s="20" t="s">
        <v>64</v>
      </c>
      <c r="I30" s="20" t="s">
        <v>62</v>
      </c>
      <c r="J30" s="20" t="s">
        <v>63</v>
      </c>
      <c r="K30" s="20" t="s">
        <v>64</v>
      </c>
      <c r="M30" s="20" t="s">
        <v>62</v>
      </c>
      <c r="N30" s="20" t="s">
        <v>63</v>
      </c>
      <c r="O30" s="20" t="s">
        <v>64</v>
      </c>
      <c r="Q30" s="20" t="s">
        <v>62</v>
      </c>
      <c r="R30" s="20" t="s">
        <v>63</v>
      </c>
      <c r="S30" s="20" t="s">
        <v>64</v>
      </c>
      <c r="U30" s="20" t="s">
        <v>62</v>
      </c>
      <c r="V30" s="20" t="s">
        <v>63</v>
      </c>
      <c r="W30" s="20" t="s">
        <v>64</v>
      </c>
    </row>
    <row r="31" spans="2:23" ht="12.75" customHeight="1" x14ac:dyDescent="0.25">
      <c r="B31" s="77" t="s">
        <v>20</v>
      </c>
      <c r="C31" s="4" t="s">
        <v>18</v>
      </c>
      <c r="D31" s="6">
        <v>100</v>
      </c>
      <c r="E31" s="6">
        <v>100</v>
      </c>
      <c r="F31" s="6">
        <v>100</v>
      </c>
      <c r="G31" s="6">
        <v>100</v>
      </c>
      <c r="I31" s="6">
        <v>100</v>
      </c>
      <c r="J31" s="6">
        <v>100</v>
      </c>
      <c r="K31" s="6">
        <v>99.999999999999986</v>
      </c>
      <c r="M31" s="6">
        <v>100</v>
      </c>
      <c r="N31" s="6">
        <v>100</v>
      </c>
      <c r="O31" s="6">
        <v>100</v>
      </c>
      <c r="Q31" s="6">
        <v>100</v>
      </c>
      <c r="R31" s="6">
        <v>100</v>
      </c>
      <c r="S31" s="6">
        <v>100</v>
      </c>
      <c r="U31" s="6">
        <v>100</v>
      </c>
      <c r="V31" s="6">
        <v>100</v>
      </c>
      <c r="W31" s="6">
        <v>100</v>
      </c>
    </row>
    <row r="32" spans="2:23" ht="12.75" customHeight="1" x14ac:dyDescent="0.25">
      <c r="B32" s="78"/>
      <c r="C32" s="5" t="s">
        <v>2</v>
      </c>
      <c r="D32" s="6">
        <f>D8/$D$7*100</f>
        <v>49.331863103210658</v>
      </c>
      <c r="E32" s="7">
        <f>E8/E$7*100</f>
        <v>80.523328842201281</v>
      </c>
      <c r="F32" s="7">
        <f t="shared" ref="F32:G32" si="0">F8/F$7*100</f>
        <v>55.838664890336553</v>
      </c>
      <c r="G32" s="7">
        <f t="shared" si="0"/>
        <v>41.169106313007745</v>
      </c>
      <c r="I32" s="7">
        <f>I8/I$7*100</f>
        <v>71.706886629018442</v>
      </c>
      <c r="J32" s="7">
        <f t="shared" ref="J32:K32" si="1">J8/J$7*100</f>
        <v>55.4971242535903</v>
      </c>
      <c r="K32" s="7">
        <f t="shared" si="1"/>
        <v>44.386677220147206</v>
      </c>
      <c r="M32" s="7">
        <f>M8/M$7*100</f>
        <v>40.417029121704182</v>
      </c>
      <c r="N32" s="7">
        <f t="shared" ref="N32:O32" si="2">N8/N$7*100</f>
        <v>54.328567428503675</v>
      </c>
      <c r="O32" s="7">
        <f t="shared" si="2"/>
        <v>60.241728510903634</v>
      </c>
      <c r="Q32" s="7">
        <f>Q8/Q$7*100</f>
        <v>50.174955904386294</v>
      </c>
      <c r="R32" s="7">
        <f t="shared" ref="R32:S32" si="3">R8/R$7*100</f>
        <v>48.686007265206918</v>
      </c>
      <c r="S32" s="7">
        <f t="shared" si="3"/>
        <v>43.718843173969617</v>
      </c>
      <c r="U32" s="7">
        <f>U8/U$7*100</f>
        <v>45.958452683694212</v>
      </c>
      <c r="V32" s="7">
        <f t="shared" ref="V32:W32" si="4">V8/V$7*100</f>
        <v>63.24930554487571</v>
      </c>
      <c r="W32" s="7">
        <f t="shared" si="4"/>
        <v>57.726143063066651</v>
      </c>
    </row>
    <row r="33" spans="2:23" ht="12.75" customHeight="1" x14ac:dyDescent="0.25">
      <c r="B33" s="79"/>
      <c r="C33" s="5" t="s">
        <v>3</v>
      </c>
      <c r="D33" s="6">
        <f t="shared" ref="D33:D49" si="5">D9/$D$7*100</f>
        <v>50.668136896789349</v>
      </c>
      <c r="E33" s="7">
        <f t="shared" ref="E33:G48" si="6">E9/E$7*100</f>
        <v>19.476671157798723</v>
      </c>
      <c r="F33" s="7">
        <f t="shared" si="6"/>
        <v>44.161335109663455</v>
      </c>
      <c r="G33" s="7">
        <f t="shared" si="6"/>
        <v>58.830893686992255</v>
      </c>
      <c r="I33" s="7">
        <f t="shared" ref="I33:K48" si="7">I9/I$7*100</f>
        <v>28.293113370981555</v>
      </c>
      <c r="J33" s="7">
        <f t="shared" si="7"/>
        <v>44.5028757464097</v>
      </c>
      <c r="K33" s="7">
        <f t="shared" si="7"/>
        <v>55.61332277985278</v>
      </c>
      <c r="M33" s="7">
        <f t="shared" ref="M33:O48" si="8">M9/M$7*100</f>
        <v>59.582970878295818</v>
      </c>
      <c r="N33" s="7">
        <f t="shared" si="8"/>
        <v>45.671432571496325</v>
      </c>
      <c r="O33" s="7">
        <f t="shared" si="8"/>
        <v>39.758271489096366</v>
      </c>
      <c r="Q33" s="7">
        <f t="shared" ref="Q33:S48" si="9">Q9/Q$7*100</f>
        <v>49.825044095613713</v>
      </c>
      <c r="R33" s="7">
        <f t="shared" si="9"/>
        <v>51.313992734793089</v>
      </c>
      <c r="S33" s="7">
        <f t="shared" si="9"/>
        <v>56.281156826030376</v>
      </c>
      <c r="U33" s="7">
        <f t="shared" ref="U33:W48" si="10">U9/U$7*100</f>
        <v>54.041547316305781</v>
      </c>
      <c r="V33" s="7">
        <f t="shared" si="10"/>
        <v>36.75069445512429</v>
      </c>
      <c r="W33" s="7">
        <f t="shared" si="10"/>
        <v>42.273856936933342</v>
      </c>
    </row>
    <row r="34" spans="2:23" ht="12.75" customHeight="1" x14ac:dyDescent="0.25">
      <c r="B34" s="77" t="s">
        <v>21</v>
      </c>
      <c r="C34" s="5" t="s">
        <v>4</v>
      </c>
      <c r="D34" s="6">
        <f t="shared" si="5"/>
        <v>18.117985782641966</v>
      </c>
      <c r="E34" s="7">
        <f t="shared" si="6"/>
        <v>26.537822564880365</v>
      </c>
      <c r="F34" s="7">
        <f t="shared" si="6"/>
        <v>22.763446126977193</v>
      </c>
      <c r="G34" s="7">
        <f t="shared" si="6"/>
        <v>12.854414505576742</v>
      </c>
      <c r="I34" s="7">
        <f t="shared" si="7"/>
        <v>23.345143053199028</v>
      </c>
      <c r="J34" s="7">
        <f t="shared" si="7"/>
        <v>28.710601988155648</v>
      </c>
      <c r="K34" s="7">
        <f t="shared" si="7"/>
        <v>13.050744788881913</v>
      </c>
      <c r="M34" s="7">
        <f t="shared" si="8"/>
        <v>8.3558764472423199</v>
      </c>
      <c r="N34" s="7">
        <f t="shared" si="8"/>
        <v>22.970594089699031</v>
      </c>
      <c r="O34" s="7">
        <f t="shared" si="8"/>
        <v>42.753376573656745</v>
      </c>
      <c r="Q34" s="7">
        <f t="shared" si="9"/>
        <v>14.115157196020064</v>
      </c>
      <c r="R34" s="7">
        <f t="shared" si="9"/>
        <v>30.211863756699092</v>
      </c>
      <c r="S34" s="7">
        <f t="shared" si="9"/>
        <v>21.304955628781798</v>
      </c>
      <c r="U34" s="7">
        <f t="shared" si="10"/>
        <v>13.091304372213401</v>
      </c>
      <c r="V34" s="7">
        <f t="shared" si="10"/>
        <v>40.576721938761395</v>
      </c>
      <c r="W34" s="7">
        <f t="shared" si="10"/>
        <v>26.571519065365262</v>
      </c>
    </row>
    <row r="35" spans="2:23" ht="12.75" customHeight="1" x14ac:dyDescent="0.25">
      <c r="B35" s="78"/>
      <c r="C35" s="5" t="s">
        <v>5</v>
      </c>
      <c r="D35" s="6">
        <f t="shared" si="5"/>
        <v>25.622179200134156</v>
      </c>
      <c r="E35" s="7">
        <f t="shared" si="6"/>
        <v>21.973710443386508</v>
      </c>
      <c r="F35" s="7">
        <f t="shared" si="6"/>
        <v>27.126039105571426</v>
      </c>
      <c r="G35" s="7">
        <f t="shared" si="6"/>
        <v>24.177874141475471</v>
      </c>
      <c r="I35" s="7">
        <f>I11/I$7*100</f>
        <v>28.354971698598959</v>
      </c>
      <c r="J35" s="7">
        <f t="shared" si="7"/>
        <v>33.167140930897148</v>
      </c>
      <c r="K35" s="7">
        <f t="shared" si="7"/>
        <v>22.11511061884918</v>
      </c>
      <c r="M35" s="7">
        <f t="shared" si="8"/>
        <v>25.520521232298847</v>
      </c>
      <c r="N35" s="7">
        <f t="shared" si="8"/>
        <v>25.384152862082825</v>
      </c>
      <c r="O35" s="7">
        <f t="shared" si="8"/>
        <v>31.793894381245792</v>
      </c>
      <c r="Q35" s="7">
        <f t="shared" si="9"/>
        <v>24.636995058773898</v>
      </c>
      <c r="R35" s="7">
        <f t="shared" si="9"/>
        <v>28.995630827669267</v>
      </c>
      <c r="S35" s="7">
        <f t="shared" si="9"/>
        <v>25.375064050560603</v>
      </c>
      <c r="U35" s="7">
        <f t="shared" si="10"/>
        <v>24.903137216761483</v>
      </c>
      <c r="V35" s="7">
        <f t="shared" si="10"/>
        <v>28.263998013191543</v>
      </c>
      <c r="W35" s="7">
        <f t="shared" si="10"/>
        <v>28.176590763469289</v>
      </c>
    </row>
    <row r="36" spans="2:23" ht="12.75" customHeight="1" x14ac:dyDescent="0.25">
      <c r="B36" s="78"/>
      <c r="C36" s="5" t="s">
        <v>6</v>
      </c>
      <c r="D36" s="6">
        <f t="shared" si="5"/>
        <v>25.892269523680927</v>
      </c>
      <c r="E36" s="7">
        <f t="shared" si="6"/>
        <v>42.669943941203734</v>
      </c>
      <c r="F36" s="7">
        <f t="shared" si="6"/>
        <v>23.097376848149288</v>
      </c>
      <c r="G36" s="7">
        <f t="shared" si="6"/>
        <v>28.169248422744442</v>
      </c>
      <c r="I36" s="7">
        <f t="shared" si="7"/>
        <v>31.549671591307188</v>
      </c>
      <c r="J36" s="7">
        <f t="shared" si="7"/>
        <v>22.473039383912912</v>
      </c>
      <c r="K36" s="7">
        <f t="shared" si="7"/>
        <v>26.769685045515669</v>
      </c>
      <c r="M36" s="7">
        <f t="shared" si="8"/>
        <v>26.652080486973723</v>
      </c>
      <c r="N36" s="7">
        <f t="shared" si="8"/>
        <v>25.947067864312483</v>
      </c>
      <c r="O36" s="7">
        <f t="shared" si="8"/>
        <v>15.109222187255078</v>
      </c>
      <c r="Q36" s="7">
        <f t="shared" si="9"/>
        <v>27.725639640269229</v>
      </c>
      <c r="R36" s="7">
        <f t="shared" si="9"/>
        <v>21.951673755044062</v>
      </c>
      <c r="S36" s="7">
        <f t="shared" si="9"/>
        <v>20.277743762674984</v>
      </c>
      <c r="U36" s="7">
        <f t="shared" si="10"/>
        <v>28.16084698230722</v>
      </c>
      <c r="V36" s="7">
        <f t="shared" si="10"/>
        <v>16.393340374473894</v>
      </c>
      <c r="W36" s="7">
        <f t="shared" si="10"/>
        <v>20.576254363538542</v>
      </c>
    </row>
    <row r="37" spans="2:23" ht="12.75" customHeight="1" x14ac:dyDescent="0.25">
      <c r="B37" s="79"/>
      <c r="C37" s="5" t="s">
        <v>7</v>
      </c>
      <c r="D37" s="6">
        <f t="shared" si="5"/>
        <v>30.367565493542969</v>
      </c>
      <c r="E37" s="15"/>
      <c r="F37" s="7">
        <f t="shared" si="6"/>
        <v>27.013137919301954</v>
      </c>
      <c r="G37" s="7">
        <f t="shared" si="6"/>
        <v>34.798462930203534</v>
      </c>
      <c r="I37" s="7">
        <f t="shared" si="7"/>
        <v>16.750213656894804</v>
      </c>
      <c r="J37" s="7">
        <f t="shared" si="7"/>
        <v>15.64921769703432</v>
      </c>
      <c r="K37" s="7">
        <f t="shared" si="7"/>
        <v>38.064459546753675</v>
      </c>
      <c r="M37" s="7">
        <f t="shared" si="8"/>
        <v>39.471521833484971</v>
      </c>
      <c r="N37" s="7">
        <f t="shared" si="8"/>
        <v>25.698185183905796</v>
      </c>
      <c r="O37" s="15"/>
      <c r="Q37" s="7">
        <f t="shared" si="9"/>
        <v>33.522208104937292</v>
      </c>
      <c r="R37" s="7">
        <f t="shared" si="9"/>
        <v>18.840831660587632</v>
      </c>
      <c r="S37" s="7">
        <f t="shared" si="9"/>
        <v>33.042236557982577</v>
      </c>
      <c r="U37" s="7">
        <f t="shared" si="10"/>
        <v>33.844711428718384</v>
      </c>
      <c r="V37" s="7">
        <f t="shared" si="10"/>
        <v>14.765939673573197</v>
      </c>
      <c r="W37" s="7">
        <f t="shared" si="10"/>
        <v>24.675635807626861</v>
      </c>
    </row>
    <row r="38" spans="2:23" ht="12.75" customHeight="1" x14ac:dyDescent="0.25">
      <c r="B38" s="77" t="s">
        <v>22</v>
      </c>
      <c r="C38" s="5" t="s">
        <v>8</v>
      </c>
      <c r="D38" s="6">
        <f t="shared" si="5"/>
        <v>41.60857333512336</v>
      </c>
      <c r="E38" s="7">
        <f t="shared" si="6"/>
        <v>48.373785071937967</v>
      </c>
      <c r="F38" s="7">
        <f t="shared" si="6"/>
        <v>43.113688036645947</v>
      </c>
      <c r="G38" s="7">
        <f t="shared" si="6"/>
        <v>39.738736161607193</v>
      </c>
      <c r="I38" s="7">
        <f t="shared" si="7"/>
        <v>43.491716760608483</v>
      </c>
      <c r="J38" s="7">
        <f t="shared" si="7"/>
        <v>33.813832683556001</v>
      </c>
      <c r="K38" s="7">
        <f t="shared" si="7"/>
        <v>44.745860727907449</v>
      </c>
      <c r="M38" s="7">
        <f t="shared" si="8"/>
        <v>42.822074418263711</v>
      </c>
      <c r="N38" s="7">
        <f t="shared" si="8"/>
        <v>40.766269370659671</v>
      </c>
      <c r="O38" s="7">
        <f t="shared" si="8"/>
        <v>43.447312125007528</v>
      </c>
      <c r="Q38" s="7">
        <f t="shared" si="9"/>
        <v>43.103091676028612</v>
      </c>
      <c r="R38" s="7">
        <f t="shared" si="9"/>
        <v>33.720009946304877</v>
      </c>
      <c r="S38" s="7">
        <f t="shared" si="9"/>
        <v>49.185434640074924</v>
      </c>
      <c r="U38" s="7">
        <f t="shared" si="10"/>
        <v>41.562518850954582</v>
      </c>
      <c r="V38" s="7">
        <f t="shared" si="10"/>
        <v>38.451120452399117</v>
      </c>
      <c r="W38" s="7">
        <f t="shared" si="10"/>
        <v>49.612056442699043</v>
      </c>
    </row>
    <row r="39" spans="2:23" ht="12.75" customHeight="1" x14ac:dyDescent="0.25">
      <c r="B39" s="78"/>
      <c r="C39" s="5" t="s">
        <v>9</v>
      </c>
      <c r="D39" s="6">
        <f t="shared" si="5"/>
        <v>40.624654665603146</v>
      </c>
      <c r="E39" s="7">
        <f t="shared" si="6"/>
        <v>35.660941829655989</v>
      </c>
      <c r="F39" s="7">
        <f t="shared" si="6"/>
        <v>40.409794637370851</v>
      </c>
      <c r="G39" s="7">
        <f t="shared" si="6"/>
        <v>41.054437449685523</v>
      </c>
      <c r="I39" s="7">
        <f t="shared" si="7"/>
        <v>37.965403624944194</v>
      </c>
      <c r="J39" s="7">
        <f t="shared" si="7"/>
        <v>47.008596479589357</v>
      </c>
      <c r="K39" s="7">
        <f t="shared" si="7"/>
        <v>38.170508593104827</v>
      </c>
      <c r="M39" s="7">
        <f t="shared" si="8"/>
        <v>37.187707721843324</v>
      </c>
      <c r="N39" s="7">
        <f t="shared" si="8"/>
        <v>42.269496953339861</v>
      </c>
      <c r="O39" s="7">
        <f t="shared" si="8"/>
        <v>50.602105565042486</v>
      </c>
      <c r="Q39" s="7">
        <f t="shared" si="9"/>
        <v>38.850238750317772</v>
      </c>
      <c r="R39" s="7">
        <f t="shared" si="9"/>
        <v>48.114939877951684</v>
      </c>
      <c r="S39" s="7">
        <f t="shared" si="9"/>
        <v>36.503651596338322</v>
      </c>
      <c r="U39" s="7">
        <f t="shared" si="10"/>
        <v>39.457052545220883</v>
      </c>
      <c r="V39" s="7">
        <f t="shared" si="10"/>
        <v>46.165264407153686</v>
      </c>
      <c r="W39" s="7">
        <f t="shared" si="10"/>
        <v>41.824981517114651</v>
      </c>
    </row>
    <row r="40" spans="2:23" ht="12.75" customHeight="1" x14ac:dyDescent="0.25">
      <c r="B40" s="79"/>
      <c r="C40" s="5" t="s">
        <v>10</v>
      </c>
      <c r="D40" s="6">
        <f t="shared" si="5"/>
        <v>17.766771999273573</v>
      </c>
      <c r="E40" s="15"/>
      <c r="F40" s="7">
        <f t="shared" si="6"/>
        <v>16.476517325983117</v>
      </c>
      <c r="G40" s="7">
        <f t="shared" si="6"/>
        <v>19.206826388707533</v>
      </c>
      <c r="I40" s="7">
        <f t="shared" si="7"/>
        <v>18.542879614447315</v>
      </c>
      <c r="J40" s="7">
        <f t="shared" si="7"/>
        <v>19.17757083685472</v>
      </c>
      <c r="K40" s="7">
        <f t="shared" si="7"/>
        <v>17.083630678988023</v>
      </c>
      <c r="M40" s="7">
        <f t="shared" si="8"/>
        <v>19.990217859892898</v>
      </c>
      <c r="N40" s="7">
        <f t="shared" si="8"/>
        <v>16.964233676000564</v>
      </c>
      <c r="O40" s="15"/>
      <c r="Q40" s="7">
        <f t="shared" si="9"/>
        <v>18.046669573653826</v>
      </c>
      <c r="R40" s="7">
        <f t="shared" si="9"/>
        <v>18.165050175743485</v>
      </c>
      <c r="S40" s="7">
        <f t="shared" si="9"/>
        <v>14.310913763586772</v>
      </c>
      <c r="U40" s="7">
        <f t="shared" si="10"/>
        <v>18.980428603824702</v>
      </c>
      <c r="V40" s="7">
        <f t="shared" si="10"/>
        <v>15.383615140447256</v>
      </c>
      <c r="W40" s="15"/>
    </row>
    <row r="41" spans="2:23" ht="12.75" customHeight="1" x14ac:dyDescent="0.25">
      <c r="B41" s="77" t="s">
        <v>37</v>
      </c>
      <c r="C41" s="5" t="s">
        <v>36</v>
      </c>
      <c r="D41" s="6">
        <f t="shared" si="5"/>
        <v>93.902869665345904</v>
      </c>
      <c r="E41" s="7">
        <f t="shared" si="6"/>
        <v>86.368814405611886</v>
      </c>
      <c r="F41" s="7">
        <f t="shared" si="6"/>
        <v>94.127655606735701</v>
      </c>
      <c r="G41" s="7">
        <f t="shared" si="6"/>
        <v>93.971671763550063</v>
      </c>
      <c r="I41" s="7">
        <f t="shared" si="7"/>
        <v>95.787426255783444</v>
      </c>
      <c r="J41" s="7">
        <f t="shared" si="7"/>
        <v>91.551732068192749</v>
      </c>
      <c r="K41" s="7">
        <f t="shared" si="7"/>
        <v>94.713255399317347</v>
      </c>
      <c r="M41" s="7">
        <f t="shared" si="8"/>
        <v>94.930158503312597</v>
      </c>
      <c r="N41" s="7">
        <f t="shared" si="8"/>
        <v>93.542159304235568</v>
      </c>
      <c r="O41" s="7">
        <f t="shared" si="8"/>
        <v>88.236799240054722</v>
      </c>
      <c r="Q41" s="7">
        <f t="shared" si="9"/>
        <v>95.0218670920991</v>
      </c>
      <c r="R41" s="7">
        <f t="shared" si="9"/>
        <v>92.698572627935576</v>
      </c>
      <c r="S41" s="7">
        <f t="shared" si="9"/>
        <v>87.355042115409745</v>
      </c>
      <c r="U41" s="7">
        <f t="shared" si="10"/>
        <v>95.353321633960192</v>
      </c>
      <c r="V41" s="7">
        <f t="shared" si="10"/>
        <v>91.982583815490671</v>
      </c>
      <c r="W41" s="7">
        <f t="shared" si="10"/>
        <v>80.716676518582091</v>
      </c>
    </row>
    <row r="42" spans="2:23" ht="12.75" customHeight="1" x14ac:dyDescent="0.25">
      <c r="B42" s="79"/>
      <c r="C42" s="5" t="s">
        <v>19</v>
      </c>
      <c r="D42" s="6">
        <f t="shared" si="5"/>
        <v>6.0971303346537429</v>
      </c>
      <c r="E42" s="15"/>
      <c r="F42" s="7">
        <f t="shared" si="6"/>
        <v>5.8723443932639068</v>
      </c>
      <c r="G42" s="7">
        <f t="shared" si="6"/>
        <v>6.0283282364495889</v>
      </c>
      <c r="I42" s="15"/>
      <c r="J42" s="7">
        <f t="shared" si="7"/>
        <v>8.4482679318072371</v>
      </c>
      <c r="K42" s="7">
        <f t="shared" si="7"/>
        <v>5.2867446006825807</v>
      </c>
      <c r="M42" s="7">
        <f t="shared" si="8"/>
        <v>5.0698414966867267</v>
      </c>
      <c r="N42" s="7">
        <f t="shared" si="8"/>
        <v>6.4578406957640135</v>
      </c>
      <c r="O42" s="15"/>
      <c r="Q42" s="7">
        <f t="shared" si="9"/>
        <v>4.9781329079008234</v>
      </c>
      <c r="R42" s="7">
        <f t="shared" si="9"/>
        <v>7.3014273720645688</v>
      </c>
      <c r="S42" s="7">
        <f t="shared" si="9"/>
        <v>12.644957884590269</v>
      </c>
      <c r="U42" s="7">
        <f t="shared" si="10"/>
        <v>4.6466783660396596</v>
      </c>
      <c r="V42" s="7">
        <f t="shared" si="10"/>
        <v>8.017416184509413</v>
      </c>
      <c r="W42" s="7">
        <f t="shared" si="10"/>
        <v>19.28332348141786</v>
      </c>
    </row>
    <row r="43" spans="2:23" ht="12.75" customHeight="1" x14ac:dyDescent="0.25">
      <c r="B43" s="77" t="s">
        <v>24</v>
      </c>
      <c r="C43" s="5" t="s">
        <v>11</v>
      </c>
      <c r="D43" s="6">
        <f t="shared" si="5"/>
        <v>14.084044684327854</v>
      </c>
      <c r="E43" s="7">
        <f t="shared" si="6"/>
        <v>19.917120126796412</v>
      </c>
      <c r="F43" s="7">
        <f t="shared" si="6"/>
        <v>13.468888966485526</v>
      </c>
      <c r="G43" s="7">
        <f t="shared" si="6"/>
        <v>14.498021715761276</v>
      </c>
      <c r="I43" s="7">
        <f t="shared" si="7"/>
        <v>14.0650789684586</v>
      </c>
      <c r="J43" s="7">
        <f t="shared" si="7"/>
        <v>11.110332380855704</v>
      </c>
      <c r="K43" s="7">
        <f t="shared" si="7"/>
        <v>15.357054627800085</v>
      </c>
      <c r="M43" s="7">
        <f t="shared" si="8"/>
        <v>12.215116299090784</v>
      </c>
      <c r="N43" s="7">
        <f t="shared" si="8"/>
        <v>14.962395139351306</v>
      </c>
      <c r="O43" s="7">
        <f t="shared" si="8"/>
        <v>19.839059618631151</v>
      </c>
      <c r="Q43" s="7">
        <f t="shared" si="9"/>
        <v>14.305073464799964</v>
      </c>
      <c r="R43" s="7">
        <f t="shared" si="9"/>
        <v>13.733785741432037</v>
      </c>
      <c r="S43" s="7">
        <f t="shared" si="9"/>
        <v>13.082771769901838</v>
      </c>
      <c r="U43" s="7">
        <f t="shared" si="10"/>
        <v>14.539290467164667</v>
      </c>
      <c r="V43" s="7">
        <f t="shared" si="10"/>
        <v>12.926364203966925</v>
      </c>
      <c r="W43" s="7">
        <f t="shared" si="10"/>
        <v>11.253250509426035</v>
      </c>
    </row>
    <row r="44" spans="2:23" ht="12.75" customHeight="1" x14ac:dyDescent="0.25">
      <c r="B44" s="78"/>
      <c r="C44" s="5" t="s">
        <v>12</v>
      </c>
      <c r="D44" s="6">
        <f t="shared" si="5"/>
        <v>27.482976920592115</v>
      </c>
      <c r="E44" s="7">
        <f t="shared" si="6"/>
        <v>30.57217392697817</v>
      </c>
      <c r="F44" s="7">
        <f t="shared" si="6"/>
        <v>27.137795055803483</v>
      </c>
      <c r="G44" s="7">
        <f t="shared" si="6"/>
        <v>27.722763235552208</v>
      </c>
      <c r="I44" s="7">
        <f t="shared" si="7"/>
        <v>29.366750640985224</v>
      </c>
      <c r="J44" s="7">
        <f t="shared" si="7"/>
        <v>23.986512058260878</v>
      </c>
      <c r="K44" s="7">
        <f t="shared" si="7"/>
        <v>28.7829899762081</v>
      </c>
      <c r="M44" s="7">
        <f t="shared" si="8"/>
        <v>26.551879359502745</v>
      </c>
      <c r="N44" s="7">
        <f t="shared" si="8"/>
        <v>27.68754773650365</v>
      </c>
      <c r="O44" s="7">
        <f t="shared" si="8"/>
        <v>35.126839929660662</v>
      </c>
      <c r="Q44" s="7">
        <f t="shared" si="9"/>
        <v>26.796366543699506</v>
      </c>
      <c r="R44" s="7">
        <f t="shared" si="9"/>
        <v>27.547763858636621</v>
      </c>
      <c r="S44" s="7">
        <f t="shared" si="9"/>
        <v>33.252837682284365</v>
      </c>
      <c r="U44" s="7">
        <f t="shared" si="10"/>
        <v>25.949833930782663</v>
      </c>
      <c r="V44" s="7">
        <f t="shared" si="10"/>
        <v>31.286370361897976</v>
      </c>
      <c r="W44" s="7">
        <f t="shared" si="10"/>
        <v>37.241041610658698</v>
      </c>
    </row>
    <row r="45" spans="2:23" ht="12.75" customHeight="1" x14ac:dyDescent="0.25">
      <c r="B45" s="79"/>
      <c r="C45" s="5" t="s">
        <v>13</v>
      </c>
      <c r="D45" s="6">
        <f t="shared" si="5"/>
        <v>58.432978395080085</v>
      </c>
      <c r="E45" s="7">
        <f t="shared" si="6"/>
        <v>49.510705946225428</v>
      </c>
      <c r="F45" s="7">
        <f t="shared" si="6"/>
        <v>59.393315977710927</v>
      </c>
      <c r="G45" s="7">
        <f t="shared" si="6"/>
        <v>57.779215048686709</v>
      </c>
      <c r="I45" s="7">
        <f t="shared" si="7"/>
        <v>56.568170390556148</v>
      </c>
      <c r="J45" s="7">
        <f t="shared" si="7"/>
        <v>64.903155560883519</v>
      </c>
      <c r="K45" s="7">
        <f t="shared" si="7"/>
        <v>55.859955395992166</v>
      </c>
      <c r="M45" s="7">
        <f t="shared" si="8"/>
        <v>61.23300434140647</v>
      </c>
      <c r="N45" s="7">
        <f t="shared" si="8"/>
        <v>57.350057124145117</v>
      </c>
      <c r="O45" s="7">
        <f t="shared" si="8"/>
        <v>45.034100451708191</v>
      </c>
      <c r="Q45" s="7">
        <f t="shared" si="9"/>
        <v>58.898559991500946</v>
      </c>
      <c r="R45" s="7">
        <f t="shared" si="9"/>
        <v>58.71845039993142</v>
      </c>
      <c r="S45" s="7">
        <f t="shared" si="9"/>
        <v>53.664390547813802</v>
      </c>
      <c r="U45" s="7">
        <f t="shared" si="10"/>
        <v>59.510875602053069</v>
      </c>
      <c r="V45" s="7">
        <f t="shared" si="10"/>
        <v>55.78726543413508</v>
      </c>
      <c r="W45" s="7">
        <f t="shared" si="10"/>
        <v>51.505707879915207</v>
      </c>
    </row>
    <row r="46" spans="2:23" ht="12.75" customHeight="1" x14ac:dyDescent="0.25">
      <c r="B46" s="77" t="s">
        <v>23</v>
      </c>
      <c r="C46" s="5" t="s">
        <v>14</v>
      </c>
      <c r="D46" s="6">
        <f t="shared" si="5"/>
        <v>11.476573953965035</v>
      </c>
      <c r="E46" s="7">
        <f t="shared" si="6"/>
        <v>9.7141832366869512</v>
      </c>
      <c r="F46" s="7">
        <f t="shared" si="6"/>
        <v>10.00337166572929</v>
      </c>
      <c r="G46" s="7">
        <f t="shared" si="6"/>
        <v>13.108817956227673</v>
      </c>
      <c r="I46" s="7">
        <f t="shared" si="7"/>
        <v>14.287060645361787</v>
      </c>
      <c r="J46" s="7">
        <f t="shared" si="7"/>
        <v>9.1054327086859725</v>
      </c>
      <c r="K46" s="7">
        <f t="shared" si="7"/>
        <v>12.199917852343969</v>
      </c>
      <c r="M46" s="7">
        <f t="shared" si="8"/>
        <v>10.31892508029979</v>
      </c>
      <c r="N46" s="7">
        <f t="shared" si="8"/>
        <v>12.096626849383874</v>
      </c>
      <c r="O46" s="7">
        <f t="shared" si="8"/>
        <v>13.483692436800624</v>
      </c>
      <c r="Q46" s="7">
        <f t="shared" si="9"/>
        <v>12.04145584621142</v>
      </c>
      <c r="R46" s="7">
        <f t="shared" si="9"/>
        <v>11.069216223100703</v>
      </c>
      <c r="S46" s="7">
        <f t="shared" si="9"/>
        <v>7.6498410818471596</v>
      </c>
      <c r="U46" s="7">
        <f t="shared" si="10"/>
        <v>11.891220070922017</v>
      </c>
      <c r="V46" s="7">
        <f t="shared" si="10"/>
        <v>9.8379994280537133</v>
      </c>
      <c r="W46" s="7">
        <f t="shared" si="10"/>
        <v>10.27486170738999</v>
      </c>
    </row>
    <row r="47" spans="2:23" ht="12.75" customHeight="1" x14ac:dyDescent="0.25">
      <c r="B47" s="78"/>
      <c r="C47" s="5" t="s">
        <v>15</v>
      </c>
      <c r="D47" s="6">
        <f t="shared" si="5"/>
        <v>54.974420092684575</v>
      </c>
      <c r="E47" s="7">
        <f t="shared" si="6"/>
        <v>42.609966968307283</v>
      </c>
      <c r="F47" s="7">
        <f t="shared" si="6"/>
        <v>55.330146530039251</v>
      </c>
      <c r="G47" s="7">
        <f t="shared" si="6"/>
        <v>55.101293800177764</v>
      </c>
      <c r="H47" s="23"/>
      <c r="I47" s="7">
        <f t="shared" si="7"/>
        <v>50.718879558210617</v>
      </c>
      <c r="J47" s="7">
        <f t="shared" si="7"/>
        <v>61.537136764979486</v>
      </c>
      <c r="K47" s="7">
        <f t="shared" si="7"/>
        <v>52.608659528817313</v>
      </c>
      <c r="M47" s="7">
        <f t="shared" si="8"/>
        <v>56.151637163787306</v>
      </c>
      <c r="N47" s="7">
        <f t="shared" si="8"/>
        <v>54.949111946182036</v>
      </c>
      <c r="O47" s="7">
        <f t="shared" si="8"/>
        <v>40.52684969443704</v>
      </c>
      <c r="Q47" s="7">
        <f t="shared" si="9"/>
        <v>55.349062328486468</v>
      </c>
      <c r="R47" s="7">
        <f t="shared" si="9"/>
        <v>55.511143642245329</v>
      </c>
      <c r="S47" s="7">
        <f t="shared" si="9"/>
        <v>50.33932988561822</v>
      </c>
      <c r="U47" s="7">
        <f t="shared" si="10"/>
        <v>55.903994889994301</v>
      </c>
      <c r="V47" s="7">
        <f t="shared" si="10"/>
        <v>53.091722873421823</v>
      </c>
      <c r="W47" s="7">
        <f t="shared" si="10"/>
        <v>48.060153668122119</v>
      </c>
    </row>
    <row r="48" spans="2:23" x14ac:dyDescent="0.25">
      <c r="B48" s="78"/>
      <c r="C48" s="5" t="s">
        <v>16</v>
      </c>
      <c r="D48" s="6">
        <f t="shared" si="5"/>
        <v>12.061493762448587</v>
      </c>
      <c r="E48" s="7">
        <f t="shared" si="6"/>
        <v>19.594833030930605</v>
      </c>
      <c r="F48" s="7">
        <f t="shared" si="6"/>
        <v>12.555381441961741</v>
      </c>
      <c r="G48" s="7">
        <f t="shared" si="6"/>
        <v>11.231483749480999</v>
      </c>
      <c r="H48" s="8"/>
      <c r="I48" s="7">
        <f t="shared" si="7"/>
        <v>12.702215342834522</v>
      </c>
      <c r="J48" s="7">
        <f t="shared" si="7"/>
        <v>10.427544035657297</v>
      </c>
      <c r="K48" s="7">
        <f t="shared" si="7"/>
        <v>12.69374447188131</v>
      </c>
      <c r="M48" s="7">
        <f t="shared" si="8"/>
        <v>11.358553558805175</v>
      </c>
      <c r="N48" s="7">
        <f t="shared" si="8"/>
        <v>12.426785897932952</v>
      </c>
      <c r="O48" s="7">
        <f t="shared" si="8"/>
        <v>13.510087551939728</v>
      </c>
      <c r="Q48" s="7">
        <f t="shared" si="9"/>
        <v>12.269779206458344</v>
      </c>
      <c r="R48" s="7">
        <f t="shared" si="9"/>
        <v>12.176176172520551</v>
      </c>
      <c r="S48" s="7">
        <f t="shared" si="9"/>
        <v>9.9620490786717451</v>
      </c>
      <c r="U48" s="7">
        <f t="shared" si="10"/>
        <v>12.076998570618583</v>
      </c>
      <c r="V48" s="7">
        <f t="shared" si="10"/>
        <v>12.839598756643003</v>
      </c>
      <c r="W48" s="7">
        <f t="shared" si="10"/>
        <v>10.03841801945752</v>
      </c>
    </row>
    <row r="49" spans="2:23" x14ac:dyDescent="0.25">
      <c r="B49" s="79"/>
      <c r="C49" s="5" t="s">
        <v>17</v>
      </c>
      <c r="D49" s="6">
        <f t="shared" si="5"/>
        <v>21.487512190901764</v>
      </c>
      <c r="E49" s="7">
        <f t="shared" ref="E49:G49" si="11">E25/E$7*100</f>
        <v>28.081016764075166</v>
      </c>
      <c r="F49" s="7">
        <f t="shared" si="11"/>
        <v>22.11110036226961</v>
      </c>
      <c r="G49" s="7">
        <f t="shared" si="11"/>
        <v>20.558404494113582</v>
      </c>
      <c r="H49" s="8"/>
      <c r="I49" s="7">
        <f t="shared" ref="I49:K49" si="12">I25/I$7*100</f>
        <v>22.29184445359305</v>
      </c>
      <c r="J49" s="7">
        <f t="shared" si="12"/>
        <v>18.929886490677323</v>
      </c>
      <c r="K49" s="7">
        <f t="shared" si="12"/>
        <v>22.497678146957693</v>
      </c>
      <c r="M49" s="7">
        <f t="shared" ref="M49:O49" si="13">M25/M$7*100</f>
        <v>22.170884197107632</v>
      </c>
      <c r="N49" s="7">
        <f t="shared" si="13"/>
        <v>20.527475306501135</v>
      </c>
      <c r="O49" s="7">
        <f t="shared" si="13"/>
        <v>32.479370316822632</v>
      </c>
      <c r="Q49" s="7">
        <f t="shared" ref="Q49:S49" si="14">Q25/Q$7*100</f>
        <v>20.339702618844029</v>
      </c>
      <c r="R49" s="7">
        <f t="shared" si="14"/>
        <v>21.243463962133486</v>
      </c>
      <c r="S49" s="7">
        <f t="shared" si="14"/>
        <v>32.048779953862855</v>
      </c>
      <c r="U49" s="7">
        <f t="shared" ref="U49:W49" si="15">U25/U$7*100</f>
        <v>20.127786468465441</v>
      </c>
      <c r="V49" s="7">
        <f t="shared" si="15"/>
        <v>24.230678941881493</v>
      </c>
      <c r="W49" s="7">
        <f t="shared" si="15"/>
        <v>31.626566605030309</v>
      </c>
    </row>
    <row r="50" spans="2:23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M50" s="8"/>
      <c r="N50" s="8"/>
      <c r="O50" s="8"/>
      <c r="Q50" s="8"/>
      <c r="R50" s="8"/>
      <c r="S50" s="8"/>
      <c r="U50" s="8"/>
      <c r="V50" s="8"/>
      <c r="W50" s="8"/>
    </row>
    <row r="51" spans="2:23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M51" s="8"/>
      <c r="N51" s="8"/>
      <c r="O51" s="8"/>
      <c r="Q51" s="8"/>
      <c r="R51" s="8"/>
      <c r="S51" s="8"/>
      <c r="U51" s="8"/>
      <c r="V51" s="8"/>
      <c r="W51" s="8"/>
    </row>
    <row r="52" spans="2:23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M52" s="8"/>
      <c r="N52" s="8"/>
      <c r="O52" s="8"/>
      <c r="Q52" s="8"/>
      <c r="R52" s="8"/>
      <c r="S52" s="8"/>
      <c r="U52" s="8"/>
      <c r="V52" s="8"/>
      <c r="W52" s="8"/>
    </row>
    <row r="53" spans="2:23" ht="12.75" customHeight="1" x14ac:dyDescent="0.25">
      <c r="B53" s="91" t="s">
        <v>28</v>
      </c>
      <c r="C53" s="91"/>
      <c r="D53" s="104" t="s">
        <v>56</v>
      </c>
      <c r="E53" s="104"/>
      <c r="F53" s="104"/>
      <c r="G53" s="104"/>
      <c r="I53" s="100" t="s">
        <v>57</v>
      </c>
      <c r="J53" s="101"/>
      <c r="K53" s="102"/>
      <c r="M53" s="100" t="s">
        <v>58</v>
      </c>
      <c r="N53" s="101"/>
      <c r="O53" s="102"/>
      <c r="Q53" s="100" t="s">
        <v>59</v>
      </c>
      <c r="R53" s="101"/>
      <c r="S53" s="102"/>
      <c r="U53" s="100" t="s">
        <v>60</v>
      </c>
      <c r="V53" s="101"/>
      <c r="W53" s="102"/>
    </row>
    <row r="54" spans="2:23" ht="25.5" customHeight="1" x14ac:dyDescent="0.25">
      <c r="B54" s="91"/>
      <c r="C54" s="91"/>
      <c r="D54" s="20" t="s">
        <v>18</v>
      </c>
      <c r="E54" s="20" t="s">
        <v>62</v>
      </c>
      <c r="F54" s="20" t="s">
        <v>63</v>
      </c>
      <c r="G54" s="20" t="s">
        <v>64</v>
      </c>
      <c r="I54" s="20" t="s">
        <v>62</v>
      </c>
      <c r="J54" s="20" t="s">
        <v>63</v>
      </c>
      <c r="K54" s="20" t="s">
        <v>64</v>
      </c>
      <c r="M54" s="20" t="s">
        <v>62</v>
      </c>
      <c r="N54" s="20" t="s">
        <v>63</v>
      </c>
      <c r="O54" s="20" t="s">
        <v>64</v>
      </c>
      <c r="Q54" s="20" t="s">
        <v>62</v>
      </c>
      <c r="R54" s="20" t="s">
        <v>63</v>
      </c>
      <c r="S54" s="20" t="s">
        <v>64</v>
      </c>
      <c r="U54" s="20" t="s">
        <v>62</v>
      </c>
      <c r="V54" s="20" t="s">
        <v>63</v>
      </c>
      <c r="W54" s="20" t="s">
        <v>64</v>
      </c>
    </row>
    <row r="55" spans="2:23" ht="12.75" customHeight="1" x14ac:dyDescent="0.25">
      <c r="B55" s="77" t="s">
        <v>20</v>
      </c>
      <c r="C55" s="4" t="s">
        <v>18</v>
      </c>
      <c r="D55" s="6">
        <v>100</v>
      </c>
      <c r="E55" s="6">
        <f>E7/$D$7*100</f>
        <v>1.9398065854355557</v>
      </c>
      <c r="F55" s="6">
        <f t="shared" ref="F55:G55" si="16">F7/$D$7*100</f>
        <v>50.440242976159169</v>
      </c>
      <c r="G55" s="6">
        <f t="shared" si="16"/>
        <v>47.619950438405283</v>
      </c>
      <c r="I55" s="6">
        <f>I7/$D7*100</f>
        <v>6.7446931239001415</v>
      </c>
      <c r="J55" s="6">
        <f>J7/$D7*100</f>
        <v>27.924363333802315</v>
      </c>
      <c r="K55" s="6">
        <f>K7/$D7*100</f>
        <v>65.330943542297291</v>
      </c>
      <c r="M55" s="6">
        <f>M7/$D7*100</f>
        <v>37.160098843980123</v>
      </c>
      <c r="N55" s="6">
        <f>N7/$D7*100</f>
        <v>59.916979594720985</v>
      </c>
      <c r="O55" s="6">
        <f>O7/$D7*100</f>
        <v>2.9229215612989212</v>
      </c>
      <c r="Q55" s="6">
        <f>Q7/$D7*100</f>
        <v>70.614713482521324</v>
      </c>
      <c r="R55" s="6">
        <f>R7/$D7*100</f>
        <v>21.220446983185564</v>
      </c>
      <c r="S55" s="6">
        <f>S7/$D7*100</f>
        <v>8.164839534292847</v>
      </c>
      <c r="U55" s="6">
        <f>U7/$D7*100</f>
        <v>78.438363463405153</v>
      </c>
      <c r="V55" s="6">
        <f>V7/$D7*100</f>
        <v>15.138134971010903</v>
      </c>
      <c r="W55" s="6">
        <f>W7/$D7*100</f>
        <v>6.4235015655836127</v>
      </c>
    </row>
    <row r="56" spans="2:23" ht="12.75" customHeight="1" x14ac:dyDescent="0.25">
      <c r="B56" s="78"/>
      <c r="C56" s="5" t="s">
        <v>2</v>
      </c>
      <c r="D56" s="6">
        <v>100</v>
      </c>
      <c r="E56" s="7">
        <f>E8/$D8*100</f>
        <v>3.1663041641565117</v>
      </c>
      <c r="F56" s="7">
        <f t="shared" ref="F56:G56" si="17">F8/$D8*100</f>
        <v>57.093238474295468</v>
      </c>
      <c r="G56" s="7">
        <f t="shared" si="17"/>
        <v>39.740457361548017</v>
      </c>
      <c r="I56" s="7">
        <f t="shared" ref="I56:K56" si="18">I8/$D8*100</f>
        <v>9.8038248458439234</v>
      </c>
      <c r="J56" s="7">
        <f t="shared" si="18"/>
        <v>31.414217184462434</v>
      </c>
      <c r="K56" s="7">
        <f t="shared" si="18"/>
        <v>58.781957969693678</v>
      </c>
      <c r="M56" s="7">
        <f t="shared" ref="M56:O56" si="19">M8/$D8*100</f>
        <v>30.444842393248329</v>
      </c>
      <c r="N56" s="7">
        <f t="shared" si="19"/>
        <v>65.985824602116438</v>
      </c>
      <c r="O56" s="7">
        <f t="shared" si="19"/>
        <v>3.5693330046352196</v>
      </c>
      <c r="Q56" s="7">
        <f t="shared" ref="Q56:S56" si="20">Q8/$D8*100</f>
        <v>71.82153505481098</v>
      </c>
      <c r="R56" s="7">
        <f t="shared" si="20"/>
        <v>20.942627563706814</v>
      </c>
      <c r="S56" s="7">
        <f t="shared" si="20"/>
        <v>7.2358373814822396</v>
      </c>
      <c r="U56" s="7">
        <f t="shared" ref="U56:W56" si="21">U8/$D8*100</f>
        <v>73.074592951765041</v>
      </c>
      <c r="V56" s="7">
        <f t="shared" si="21"/>
        <v>19.408886345075452</v>
      </c>
      <c r="W56" s="7">
        <f t="shared" si="21"/>
        <v>7.5165207031594825</v>
      </c>
    </row>
    <row r="57" spans="2:23" ht="12.75" customHeight="1" x14ac:dyDescent="0.25">
      <c r="B57" s="79"/>
      <c r="C57" s="5" t="s">
        <v>3</v>
      </c>
      <c r="D57" s="6">
        <v>100.00000000000001</v>
      </c>
      <c r="E57" s="7">
        <f t="shared" ref="E57:G72" si="22">E9/$D9*100</f>
        <v>0.74565550044242401</v>
      </c>
      <c r="F57" s="7">
        <f t="shared" si="22"/>
        <v>43.962707324732165</v>
      </c>
      <c r="G57" s="7">
        <f t="shared" si="22"/>
        <v>55.291637174825425</v>
      </c>
      <c r="I57" s="7">
        <f t="shared" ref="I57:K57" si="23">I9/$D9*100</f>
        <v>3.7662400651459231</v>
      </c>
      <c r="J57" s="7">
        <f t="shared" si="23"/>
        <v>24.526547606698159</v>
      </c>
      <c r="K57" s="7">
        <f t="shared" si="23"/>
        <v>71.707212328155393</v>
      </c>
      <c r="M57" s="7">
        <f t="shared" ref="M57:O57" si="24">M9/$D9*100</f>
        <v>43.69825343618983</v>
      </c>
      <c r="N57" s="7">
        <f t="shared" si="24"/>
        <v>54.008188598334328</v>
      </c>
      <c r="O57" s="7">
        <f t="shared" si="24"/>
        <v>2.2935579654759271</v>
      </c>
      <c r="Q57" s="7">
        <f t="shared" ref="Q57:S57" si="25">Q9/$D9*100</f>
        <v>69.439719487469461</v>
      </c>
      <c r="R57" s="7">
        <f t="shared" si="25"/>
        <v>21.490939454559772</v>
      </c>
      <c r="S57" s="7">
        <f t="shared" si="25"/>
        <v>9.0693410579702398</v>
      </c>
      <c r="U57" s="7">
        <f t="shared" ref="U57:W57" si="26">U9/$D9*100</f>
        <v>83.660674935726846</v>
      </c>
      <c r="V57" s="7">
        <f t="shared" si="26"/>
        <v>10.98001637741897</v>
      </c>
      <c r="W57" s="7">
        <f t="shared" si="26"/>
        <v>5.3593086868535691</v>
      </c>
    </row>
    <row r="58" spans="2:23" ht="12.75" customHeight="1" x14ac:dyDescent="0.25">
      <c r="B58" s="77" t="s">
        <v>21</v>
      </c>
      <c r="C58" s="5" t="s">
        <v>4</v>
      </c>
      <c r="D58" s="6">
        <v>99.999999999999986</v>
      </c>
      <c r="E58" s="7">
        <f t="shared" si="22"/>
        <v>2.8412784727866511</v>
      </c>
      <c r="F58" s="7">
        <f t="shared" si="22"/>
        <v>63.37314574556472</v>
      </c>
      <c r="G58" s="7">
        <f t="shared" si="22"/>
        <v>33.785575781648618</v>
      </c>
      <c r="I58" s="7">
        <f t="shared" ref="I58:K58" si="27">I10/$D10*100</f>
        <v>8.6905811560040007</v>
      </c>
      <c r="J58" s="7">
        <f t="shared" si="27"/>
        <v>44.250243435864853</v>
      </c>
      <c r="K58" s="7">
        <f t="shared" si="27"/>
        <v>47.059175408131154</v>
      </c>
      <c r="M58" s="7">
        <f t="shared" ref="M58:O58" si="28">M10/$D10*100</f>
        <v>17.137953326196516</v>
      </c>
      <c r="N58" s="7">
        <f t="shared" si="28"/>
        <v>75.964769696955742</v>
      </c>
      <c r="O58" s="7">
        <f t="shared" si="28"/>
        <v>6.8972769768478717</v>
      </c>
      <c r="Q58" s="7">
        <f t="shared" ref="Q58:S58" si="29">Q10/$D10*100</f>
        <v>55.013719136077256</v>
      </c>
      <c r="R58" s="7">
        <f t="shared" si="29"/>
        <v>35.385238778941783</v>
      </c>
      <c r="S58" s="7">
        <f t="shared" si="29"/>
        <v>9.6010420849809766</v>
      </c>
      <c r="U58" s="7">
        <f t="shared" ref="U58:W58" si="30">U10/$D10*100</f>
        <v>56.676305129984641</v>
      </c>
      <c r="V58" s="7">
        <f t="shared" si="30"/>
        <v>33.903100530007052</v>
      </c>
      <c r="W58" s="7">
        <f t="shared" si="30"/>
        <v>9.4205943400083445</v>
      </c>
    </row>
    <row r="59" spans="2:23" ht="12.75" customHeight="1" x14ac:dyDescent="0.25">
      <c r="B59" s="78"/>
      <c r="C59" s="5" t="s">
        <v>5</v>
      </c>
      <c r="D59" s="6">
        <v>100</v>
      </c>
      <c r="E59" s="7">
        <f t="shared" si="22"/>
        <v>1.663587936513691</v>
      </c>
      <c r="F59" s="7">
        <f t="shared" si="22"/>
        <v>53.400766296203791</v>
      </c>
      <c r="G59" s="7">
        <f t="shared" si="22"/>
        <v>44.935645767282516</v>
      </c>
      <c r="I59" s="7">
        <f t="shared" ref="I59:K59" si="31">I11/$D11*100</f>
        <v>7.4640638936333019</v>
      </c>
      <c r="J59" s="7">
        <f t="shared" si="31"/>
        <v>36.147249102564594</v>
      </c>
      <c r="K59" s="7">
        <f t="shared" si="31"/>
        <v>56.388687003802161</v>
      </c>
      <c r="M59" s="7">
        <f t="shared" ref="M59:O59" si="32">M11/$D11*100</f>
        <v>37.01266329201043</v>
      </c>
      <c r="N59" s="7">
        <f t="shared" si="32"/>
        <v>59.360359522375504</v>
      </c>
      <c r="O59" s="7">
        <f t="shared" si="32"/>
        <v>3.6269771856141482</v>
      </c>
      <c r="Q59" s="7">
        <f t="shared" ref="Q59:S59" si="33">Q11/$D11*100</f>
        <v>67.899546465450669</v>
      </c>
      <c r="R59" s="7">
        <f t="shared" si="33"/>
        <v>24.014360445943453</v>
      </c>
      <c r="S59" s="7">
        <f t="shared" si="33"/>
        <v>8.0860930886060451</v>
      </c>
      <c r="U59" s="7">
        <f t="shared" ref="U59:W59" si="34">U11/$D11*100</f>
        <v>76.237126948872543</v>
      </c>
      <c r="V59" s="7">
        <f t="shared" si="34"/>
        <v>16.698978389076181</v>
      </c>
      <c r="W59" s="7">
        <f t="shared" si="34"/>
        <v>7.0638946620514647</v>
      </c>
    </row>
    <row r="60" spans="2:23" ht="12.75" customHeight="1" x14ac:dyDescent="0.25">
      <c r="B60" s="78"/>
      <c r="C60" s="5" t="s">
        <v>6</v>
      </c>
      <c r="D60" s="6">
        <v>100.00000000000001</v>
      </c>
      <c r="E60" s="7">
        <f t="shared" si="22"/>
        <v>3.1967625774021355</v>
      </c>
      <c r="F60" s="7">
        <f t="shared" si="22"/>
        <v>44.995565153801088</v>
      </c>
      <c r="G60" s="7">
        <f t="shared" si="22"/>
        <v>51.807672268796793</v>
      </c>
      <c r="I60" s="7">
        <f t="shared" ref="I60:K60" si="35">I12/$D12*100</f>
        <v>8.2183932485554454</v>
      </c>
      <c r="J60" s="7">
        <f t="shared" si="35"/>
        <v>24.23678296710467</v>
      </c>
      <c r="K60" s="7">
        <f t="shared" si="35"/>
        <v>67.544823784339954</v>
      </c>
      <c r="M60" s="7">
        <f t="shared" ref="M60:O60" si="36">M12/$D12*100</f>
        <v>38.250565265738814</v>
      </c>
      <c r="N60" s="7">
        <f t="shared" si="36"/>
        <v>60.04378775475665</v>
      </c>
      <c r="O60" s="7">
        <f t="shared" si="36"/>
        <v>1.7056469795045432</v>
      </c>
      <c r="Q60" s="7">
        <f t="shared" ref="Q60:S60" si="37">Q12/$D12*100</f>
        <v>75.614773649973756</v>
      </c>
      <c r="R60" s="7">
        <f t="shared" si="37"/>
        <v>17.990865137760835</v>
      </c>
      <c r="S60" s="7">
        <f t="shared" si="37"/>
        <v>6.3943612122654789</v>
      </c>
      <c r="U60" s="7">
        <f t="shared" ref="U60:W60" si="38">U12/$D12*100</f>
        <v>85.310820243675849</v>
      </c>
      <c r="V60" s="7">
        <f t="shared" si="38"/>
        <v>9.584505482902463</v>
      </c>
      <c r="W60" s="7">
        <f t="shared" si="38"/>
        <v>5.1046742734217654</v>
      </c>
    </row>
    <row r="61" spans="2:23" ht="12.75" customHeight="1" x14ac:dyDescent="0.25">
      <c r="B61" s="79"/>
      <c r="C61" s="5" t="s">
        <v>7</v>
      </c>
      <c r="D61" s="6">
        <v>99.999999999999986</v>
      </c>
      <c r="E61" s="15"/>
      <c r="F61" s="7">
        <f t="shared" si="22"/>
        <v>44.8685700698598</v>
      </c>
      <c r="G61" s="7">
        <f t="shared" si="22"/>
        <v>54.568124021048838</v>
      </c>
      <c r="I61" s="7">
        <f t="shared" ref="I61:K61" si="39">I13/$D13*100</f>
        <v>3.720253798400087</v>
      </c>
      <c r="J61" s="7">
        <f t="shared" si="39"/>
        <v>14.390170359710702</v>
      </c>
      <c r="K61" s="7">
        <f t="shared" si="39"/>
        <v>81.889575841889183</v>
      </c>
      <c r="M61" s="7">
        <f t="shared" ref="M61:N61" si="40">M13/$D13*100</f>
        <v>48.300403045693557</v>
      </c>
      <c r="N61" s="7">
        <f t="shared" si="40"/>
        <v>50.704019642695506</v>
      </c>
      <c r="O61" s="15"/>
      <c r="Q61" s="7">
        <f t="shared" ref="Q61:S61" si="41">Q13/$D13*100</f>
        <v>77.950309224983101</v>
      </c>
      <c r="R61" s="7">
        <f t="shared" si="41"/>
        <v>13.165720164747331</v>
      </c>
      <c r="S61" s="7">
        <f t="shared" si="41"/>
        <v>8.8839706102695857</v>
      </c>
      <c r="U61" s="7">
        <f t="shared" ref="U61:W61" si="42">U13/$D13*100</f>
        <v>87.41971024724873</v>
      </c>
      <c r="V61" s="7">
        <f t="shared" si="42"/>
        <v>7.3607740403123341</v>
      </c>
      <c r="W61" s="7">
        <f t="shared" si="42"/>
        <v>5.2195157124388114</v>
      </c>
    </row>
    <row r="62" spans="2:23" ht="12.75" customHeight="1" x14ac:dyDescent="0.25">
      <c r="B62" s="77" t="s">
        <v>22</v>
      </c>
      <c r="C62" s="5" t="s">
        <v>8</v>
      </c>
      <c r="D62" s="6">
        <v>100</v>
      </c>
      <c r="E62" s="7">
        <f t="shared" si="22"/>
        <v>2.2552031786626801</v>
      </c>
      <c r="F62" s="7">
        <f t="shared" si="22"/>
        <v>52.26482731459172</v>
      </c>
      <c r="G62" s="7">
        <f t="shared" si="22"/>
        <v>45.47996950674559</v>
      </c>
      <c r="I62" s="7">
        <f t="shared" ref="I62:K62" si="43">I14/$D14*100</f>
        <v>7.0499481109166204</v>
      </c>
      <c r="J62" s="7">
        <f t="shared" si="43"/>
        <v>22.693153691163879</v>
      </c>
      <c r="K62" s="7">
        <f t="shared" si="43"/>
        <v>70.256898197919242</v>
      </c>
      <c r="M62" s="7">
        <f t="shared" ref="M62:O62" si="44">M14/$D14*100</f>
        <v>38.243861553976892</v>
      </c>
      <c r="N62" s="7">
        <f t="shared" si="44"/>
        <v>58.704049051660981</v>
      </c>
      <c r="O62" s="7">
        <f t="shared" si="44"/>
        <v>3.0520893943621217</v>
      </c>
      <c r="Q62" s="7">
        <f t="shared" ref="Q62:S62" si="45">Q14/$D14*100</f>
        <v>73.151089425704924</v>
      </c>
      <c r="R62" s="7">
        <f t="shared" si="45"/>
        <v>17.197265514845878</v>
      </c>
      <c r="S62" s="7">
        <f t="shared" si="45"/>
        <v>9.6516450594488976</v>
      </c>
      <c r="U62" s="7">
        <f t="shared" ref="U62:W62" si="46">U14/$D14*100</f>
        <v>78.351543895253783</v>
      </c>
      <c r="V62" s="7">
        <f t="shared" si="46"/>
        <v>13.989382584854487</v>
      </c>
      <c r="W62" s="7">
        <f t="shared" si="46"/>
        <v>7.6590735198913311</v>
      </c>
    </row>
    <row r="63" spans="2:23" ht="12.75" customHeight="1" x14ac:dyDescent="0.25">
      <c r="B63" s="78"/>
      <c r="C63" s="5" t="s">
        <v>9</v>
      </c>
      <c r="D63" s="6">
        <v>100</v>
      </c>
      <c r="E63" s="7">
        <f t="shared" si="22"/>
        <v>1.7027918236698674</v>
      </c>
      <c r="F63" s="7">
        <f t="shared" si="22"/>
        <v>50.173469212317734</v>
      </c>
      <c r="G63" s="7">
        <f t="shared" si="22"/>
        <v>48.123738964012404</v>
      </c>
      <c r="I63" s="7">
        <f t="shared" ref="I63:K63" si="47">I15/$D15*100</f>
        <v>6.3031919626892137</v>
      </c>
      <c r="J63" s="7">
        <f t="shared" si="47"/>
        <v>32.312523976224789</v>
      </c>
      <c r="K63" s="7">
        <f t="shared" si="47"/>
        <v>61.384284061085978</v>
      </c>
      <c r="M63" s="7">
        <f t="shared" ref="M63:O63" si="48">M15/$D15*100</f>
        <v>34.016261949785715</v>
      </c>
      <c r="N63" s="7">
        <f t="shared" si="48"/>
        <v>62.342944383888799</v>
      </c>
      <c r="O63" s="7">
        <f t="shared" si="48"/>
        <v>3.640793666325457</v>
      </c>
      <c r="Q63" s="7">
        <f t="shared" ref="Q63:S63" si="49">Q15/$D15*100</f>
        <v>67.530382735882554</v>
      </c>
      <c r="R63" s="7">
        <f t="shared" si="49"/>
        <v>25.133026709608725</v>
      </c>
      <c r="S63" s="7">
        <f t="shared" si="49"/>
        <v>7.3365905545085388</v>
      </c>
      <c r="U63" s="7">
        <f t="shared" ref="U63:W63" si="50">U15/$D15*100</f>
        <v>76.18394923507374</v>
      </c>
      <c r="V63" s="7">
        <f t="shared" si="50"/>
        <v>17.202755551288877</v>
      </c>
      <c r="W63" s="7">
        <f t="shared" si="50"/>
        <v>6.6132952136370573</v>
      </c>
    </row>
    <row r="64" spans="2:23" ht="12.75" customHeight="1" x14ac:dyDescent="0.25">
      <c r="B64" s="78"/>
      <c r="C64" s="5" t="s">
        <v>10</v>
      </c>
      <c r="D64" s="6">
        <v>99.999999999999986</v>
      </c>
      <c r="E64" s="15"/>
      <c r="F64" s="7">
        <f t="shared" si="22"/>
        <v>46.777182560651134</v>
      </c>
      <c r="G64" s="7">
        <f t="shared" si="22"/>
        <v>51.479701588262841</v>
      </c>
      <c r="I64" s="7">
        <f t="shared" ref="I64:K64" si="51">I16/$D16*100</f>
        <v>7.0393222042802419</v>
      </c>
      <c r="J64" s="7">
        <f t="shared" si="51"/>
        <v>30.141741894923761</v>
      </c>
      <c r="K64" s="7">
        <f t="shared" si="51"/>
        <v>62.818935900796035</v>
      </c>
      <c r="M64" s="7">
        <f t="shared" ref="M64:N64" si="52">M16/$D16*100</f>
        <v>41.810547893375862</v>
      </c>
      <c r="N64" s="7">
        <f t="shared" si="52"/>
        <v>57.210485002372046</v>
      </c>
      <c r="O64" s="15"/>
      <c r="Q64" s="7">
        <f t="shared" ref="Q64:S64" si="53">Q16/$D16*100</f>
        <v>71.727177075802231</v>
      </c>
      <c r="R64" s="7">
        <f t="shared" si="53"/>
        <v>21.696146278965635</v>
      </c>
      <c r="S64" s="7">
        <f t="shared" si="53"/>
        <v>6.576676645232256</v>
      </c>
      <c r="U64" s="7">
        <f t="shared" ref="U64:V64" si="54">U16/$D16*100</f>
        <v>83.796525197649061</v>
      </c>
      <c r="V64" s="7">
        <f t="shared" si="54"/>
        <v>13.107571952164362</v>
      </c>
      <c r="W64" s="15"/>
    </row>
    <row r="65" spans="2:23" ht="12.75" customHeight="1" x14ac:dyDescent="0.25">
      <c r="B65" s="77" t="s">
        <v>37</v>
      </c>
      <c r="C65" s="5" t="s">
        <v>36</v>
      </c>
      <c r="D65" s="6">
        <v>99.999999999999986</v>
      </c>
      <c r="E65" s="7">
        <f t="shared" si="22"/>
        <v>1.784171192609421</v>
      </c>
      <c r="F65" s="7">
        <f t="shared" si="22"/>
        <v>50.560987502303398</v>
      </c>
      <c r="G65" s="7">
        <f t="shared" si="22"/>
        <v>47.654841305087167</v>
      </c>
      <c r="I65" s="7">
        <f t="shared" ref="I65:K65" si="55">I17/$D17*100</f>
        <v>6.8800537994835809</v>
      </c>
      <c r="J65" s="7">
        <f t="shared" si="55"/>
        <v>27.22519385426833</v>
      </c>
      <c r="K65" s="7">
        <f t="shared" si="55"/>
        <v>65.894752346248154</v>
      </c>
      <c r="M65" s="7">
        <f t="shared" ref="M65:O65" si="56">M17/$D17*100</f>
        <v>37.566626939406881</v>
      </c>
      <c r="N65" s="7">
        <f t="shared" si="56"/>
        <v>59.686819692012193</v>
      </c>
      <c r="O65" s="7">
        <f t="shared" si="56"/>
        <v>2.7465533685808068</v>
      </c>
      <c r="Q65" s="7">
        <f t="shared" ref="Q65:S65" si="57">Q17/$D17*100</f>
        <v>71.456196633776031</v>
      </c>
      <c r="R65" s="7">
        <f t="shared" si="57"/>
        <v>20.948296392629075</v>
      </c>
      <c r="S65" s="7">
        <f t="shared" si="57"/>
        <v>7.5955069735949658</v>
      </c>
      <c r="U65" s="7">
        <f t="shared" ref="U65:W65" si="58">U17/$D17*100</f>
        <v>79.649946017866398</v>
      </c>
      <c r="V65" s="7">
        <f t="shared" si="58"/>
        <v>14.828564598117827</v>
      </c>
      <c r="W65" s="7">
        <f t="shared" si="58"/>
        <v>5.5214893840157089</v>
      </c>
    </row>
    <row r="66" spans="2:23" ht="12.75" customHeight="1" x14ac:dyDescent="0.25">
      <c r="B66" s="79"/>
      <c r="C66" s="5" t="s">
        <v>19</v>
      </c>
      <c r="D66" s="6">
        <v>99.999999999999986</v>
      </c>
      <c r="E66" s="15"/>
      <c r="F66" s="7">
        <f t="shared" si="22"/>
        <v>48.580637411081163</v>
      </c>
      <c r="G66" s="7">
        <f t="shared" si="22"/>
        <v>47.082590676236748</v>
      </c>
      <c r="I66" s="15"/>
      <c r="J66" s="7">
        <f t="shared" ref="J66:K66" si="59">J18/$D18*100</f>
        <v>38.692383190213285</v>
      </c>
      <c r="K66" s="7">
        <f t="shared" si="59"/>
        <v>56.647634882706399</v>
      </c>
      <c r="M66" s="7">
        <f t="shared" ref="M66:N66" si="60">M18/$D18*100</f>
        <v>30.899095279203987</v>
      </c>
      <c r="N66" s="7">
        <f t="shared" si="60"/>
        <v>63.461708698412679</v>
      </c>
      <c r="O66" s="15"/>
      <c r="Q66" s="7">
        <f t="shared" ref="Q66:S66" si="61">Q18/$D18*100</f>
        <v>57.654898234890815</v>
      </c>
      <c r="R66" s="7">
        <f t="shared" si="61"/>
        <v>25.411881318963982</v>
      </c>
      <c r="S66" s="7">
        <f t="shared" si="61"/>
        <v>16.93322044614516</v>
      </c>
      <c r="U66" s="7">
        <f t="shared" ref="U66:W66" si="62">U18/$D18*100</f>
        <v>59.778588707774304</v>
      </c>
      <c r="V66" s="7">
        <f t="shared" si="62"/>
        <v>19.905877299367798</v>
      </c>
      <c r="W66" s="7">
        <f t="shared" si="62"/>
        <v>20.315533992857848</v>
      </c>
    </row>
    <row r="67" spans="2:23" ht="12.75" customHeight="1" x14ac:dyDescent="0.25">
      <c r="B67" s="77" t="s">
        <v>24</v>
      </c>
      <c r="C67" s="5" t="s">
        <v>11</v>
      </c>
      <c r="D67" s="6">
        <v>100</v>
      </c>
      <c r="E67" s="7">
        <f t="shared" si="22"/>
        <v>2.7432006679063274</v>
      </c>
      <c r="F67" s="7">
        <f t="shared" si="22"/>
        <v>48.237139778775244</v>
      </c>
      <c r="G67" s="7">
        <f t="shared" si="22"/>
        <v>49.019659553318427</v>
      </c>
      <c r="I67" s="7">
        <f t="shared" ref="I67:K67" si="63">I19/$D19*100</f>
        <v>6.7356106524737669</v>
      </c>
      <c r="J67" s="7">
        <f t="shared" si="63"/>
        <v>22.028399164875974</v>
      </c>
      <c r="K67" s="7">
        <f t="shared" si="63"/>
        <v>71.235990182649971</v>
      </c>
      <c r="M67" s="7">
        <f t="shared" ref="M67:O67" si="64">M19/$D19*100</f>
        <v>32.229017958883929</v>
      </c>
      <c r="N67" s="7">
        <f t="shared" si="64"/>
        <v>63.653697808148443</v>
      </c>
      <c r="O67" s="7">
        <f t="shared" si="64"/>
        <v>4.1172842329674246</v>
      </c>
      <c r="Q67" s="7">
        <f t="shared" ref="Q67:S67" si="65">Q19/$D19*100</f>
        <v>71.722909626047965</v>
      </c>
      <c r="R67" s="7">
        <f t="shared" si="65"/>
        <v>20.692711414696628</v>
      </c>
      <c r="S67" s="7">
        <f t="shared" si="65"/>
        <v>7.5843789592551074</v>
      </c>
      <c r="U67" s="7">
        <f t="shared" ref="U67:W67" si="66">U19/$D19*100</f>
        <v>80.973766820870466</v>
      </c>
      <c r="V67" s="7">
        <f t="shared" si="66"/>
        <v>13.893810364137869</v>
      </c>
      <c r="W67" s="7">
        <f t="shared" si="66"/>
        <v>5.1324228149914068</v>
      </c>
    </row>
    <row r="68" spans="2:23" ht="12.75" customHeight="1" x14ac:dyDescent="0.25">
      <c r="B68" s="78"/>
      <c r="C68" s="5" t="s">
        <v>12</v>
      </c>
      <c r="D68" s="6">
        <v>100</v>
      </c>
      <c r="E68" s="7">
        <f t="shared" si="22"/>
        <v>2.1578486379399009</v>
      </c>
      <c r="F68" s="7">
        <f t="shared" si="22"/>
        <v>49.806721462779834</v>
      </c>
      <c r="G68" s="7">
        <f t="shared" si="22"/>
        <v>48.03542989928026</v>
      </c>
      <c r="I68" s="7">
        <f t="shared" ref="I68:K68" si="67">I20/$D20*100</f>
        <v>7.2069965961778992</v>
      </c>
      <c r="J68" s="7">
        <f t="shared" si="67"/>
        <v>24.37174399850554</v>
      </c>
      <c r="K68" s="7">
        <f t="shared" si="67"/>
        <v>68.421259405316519</v>
      </c>
      <c r="M68" s="7">
        <f t="shared" ref="M68:O68" si="68">M20/$D20*100</f>
        <v>35.901149440375107</v>
      </c>
      <c r="N68" s="7">
        <f t="shared" si="68"/>
        <v>60.362974416827122</v>
      </c>
      <c r="O68" s="7">
        <f t="shared" si="68"/>
        <v>3.7358761427977414</v>
      </c>
      <c r="Q68" s="7">
        <f t="shared" ref="Q68:S68" si="69">Q20/$D20*100</f>
        <v>68.85053796476403</v>
      </c>
      <c r="R68" s="7">
        <f t="shared" si="69"/>
        <v>21.270470959407227</v>
      </c>
      <c r="S68" s="7">
        <f t="shared" si="69"/>
        <v>9.8789910758287949</v>
      </c>
      <c r="U68" s="7">
        <f t="shared" ref="U68:W68" si="70">U20/$D20*100</f>
        <v>74.06266473820844</v>
      </c>
      <c r="V68" s="7">
        <f t="shared" si="70"/>
        <v>17.233114835408546</v>
      </c>
      <c r="W68" s="7">
        <f t="shared" si="70"/>
        <v>8.7042204263830047</v>
      </c>
    </row>
    <row r="69" spans="2:23" ht="12.75" customHeight="1" x14ac:dyDescent="0.25">
      <c r="B69" s="79"/>
      <c r="C69" s="5" t="s">
        <v>13</v>
      </c>
      <c r="D69" s="6">
        <v>100</v>
      </c>
      <c r="E69" s="7">
        <f t="shared" si="22"/>
        <v>1.6436128378514734</v>
      </c>
      <c r="F69" s="7">
        <f t="shared" si="22"/>
        <v>51.269221103536552</v>
      </c>
      <c r="G69" s="7">
        <f t="shared" si="22"/>
        <v>47.08716605861197</v>
      </c>
      <c r="I69" s="7">
        <f t="shared" ref="I69:K69" si="71">I21/$D21*100</f>
        <v>6.5294455347653475</v>
      </c>
      <c r="J69" s="7">
        <f t="shared" si="71"/>
        <v>31.016377175547188</v>
      </c>
      <c r="K69" s="7">
        <f t="shared" si="71"/>
        <v>62.454177289687486</v>
      </c>
      <c r="M69" s="7">
        <f t="shared" ref="M69:O69" si="72">M21/$D21*100</f>
        <v>38.940758392560632</v>
      </c>
      <c r="N69" s="7">
        <f t="shared" si="72"/>
        <v>58.806555764284106</v>
      </c>
      <c r="O69" s="7">
        <f t="shared" si="72"/>
        <v>2.2526858431553509</v>
      </c>
      <c r="Q69" s="7">
        <f t="shared" ref="Q69:S69" si="73">Q21/$D21*100</f>
        <v>71.177356564167866</v>
      </c>
      <c r="R69" s="7">
        <f t="shared" si="73"/>
        <v>21.324118637626537</v>
      </c>
      <c r="S69" s="7">
        <f t="shared" si="73"/>
        <v>7.4985247982056231</v>
      </c>
      <c r="U69" s="7">
        <f t="shared" ref="U69:W69" si="74">U21/$D21*100</f>
        <v>79.885294549564804</v>
      </c>
      <c r="V69" s="7">
        <f t="shared" si="74"/>
        <v>14.45271449446866</v>
      </c>
      <c r="W69" s="7">
        <f t="shared" si="74"/>
        <v>5.6619909559664698</v>
      </c>
    </row>
    <row r="70" spans="2:23" ht="12.75" customHeight="1" x14ac:dyDescent="0.25">
      <c r="B70" s="103" t="s">
        <v>23</v>
      </c>
      <c r="C70" s="5" t="s">
        <v>14</v>
      </c>
      <c r="D70" s="6">
        <v>100</v>
      </c>
      <c r="E70" s="7">
        <f t="shared" si="22"/>
        <v>1.6419217695314681</v>
      </c>
      <c r="F70" s="7">
        <f t="shared" si="22"/>
        <v>43.965429005568943</v>
      </c>
      <c r="G70" s="7">
        <f t="shared" si="22"/>
        <v>54.392649224899579</v>
      </c>
      <c r="I70" s="7">
        <f t="shared" ref="I70:K70" si="75">I22/$D22*100</f>
        <v>8.3963942620893395</v>
      </c>
      <c r="J70" s="7">
        <f t="shared" si="75"/>
        <v>22.154992621381542</v>
      </c>
      <c r="K70" s="7">
        <f t="shared" si="75"/>
        <v>69.44861311652879</v>
      </c>
      <c r="M70" s="7">
        <f t="shared" ref="M70:O70" si="76">M22/$D22*100</f>
        <v>33.411737465002531</v>
      </c>
      <c r="N70" s="7">
        <f t="shared" si="76"/>
        <v>63.154156197379727</v>
      </c>
      <c r="O70" s="7">
        <f t="shared" si="76"/>
        <v>3.4341063376175414</v>
      </c>
      <c r="Q70" s="7">
        <f t="shared" ref="Q70:S70" si="77">Q22/$D22*100</f>
        <v>74.090399966348826</v>
      </c>
      <c r="R70" s="7">
        <f t="shared" si="77"/>
        <v>20.467233248348716</v>
      </c>
      <c r="S70" s="7">
        <f t="shared" si="77"/>
        <v>5.4423667853021653</v>
      </c>
      <c r="U70" s="7">
        <f t="shared" ref="U70:W70" si="78">U22/$D22*100</f>
        <v>81.272324448715125</v>
      </c>
      <c r="V70" s="7">
        <f t="shared" si="78"/>
        <v>12.976778939776867</v>
      </c>
      <c r="W70" s="7">
        <f t="shared" si="78"/>
        <v>5.7508966115076721</v>
      </c>
    </row>
    <row r="71" spans="2:23" x14ac:dyDescent="0.25">
      <c r="B71" s="103"/>
      <c r="C71" s="5" t="s">
        <v>15</v>
      </c>
      <c r="D71" s="6">
        <v>100</v>
      </c>
      <c r="E71" s="7">
        <f t="shared" si="22"/>
        <v>1.5035191711156015</v>
      </c>
      <c r="F71" s="7">
        <f t="shared" si="22"/>
        <v>50.766629828498175</v>
      </c>
      <c r="G71" s="7">
        <f t="shared" si="22"/>
        <v>47.729851000386233</v>
      </c>
      <c r="H71" s="8"/>
      <c r="I71" s="7">
        <f t="shared" ref="I71:K71" si="79">I23/$D23*100</f>
        <v>6.2225900269879082</v>
      </c>
      <c r="J71" s="7">
        <f t="shared" si="79"/>
        <v>31.2579079988483</v>
      </c>
      <c r="K71" s="7">
        <f t="shared" si="79"/>
        <v>62.51950197416383</v>
      </c>
      <c r="M71" s="7">
        <f t="shared" ref="M71:O71" si="80">M23/$D23*100</f>
        <v>37.955841712194925</v>
      </c>
      <c r="N71" s="7">
        <f t="shared" si="80"/>
        <v>59.889396080515368</v>
      </c>
      <c r="O71" s="7">
        <f t="shared" si="80"/>
        <v>2.1547622072898163</v>
      </c>
      <c r="Q71" s="7">
        <f t="shared" ref="Q71:S71" si="81">Q23/$D23*100</f>
        <v>71.09594191740068</v>
      </c>
      <c r="R71" s="7">
        <f t="shared" si="81"/>
        <v>21.42762540560237</v>
      </c>
      <c r="S71" s="7">
        <f t="shared" si="81"/>
        <v>7.476432676996958</v>
      </c>
      <c r="U71" s="7">
        <f t="shared" ref="U71:W71" si="82">U23/$D23*100</f>
        <v>79.764695340937877</v>
      </c>
      <c r="V71" s="7">
        <f t="shared" si="82"/>
        <v>14.619702497022166</v>
      </c>
      <c r="W71" s="7">
        <f t="shared" si="82"/>
        <v>5.6156021620399414</v>
      </c>
    </row>
    <row r="72" spans="2:23" x14ac:dyDescent="0.25">
      <c r="B72" s="103"/>
      <c r="C72" s="5" t="s">
        <v>16</v>
      </c>
      <c r="D72" s="6">
        <v>100</v>
      </c>
      <c r="E72" s="7">
        <f t="shared" si="22"/>
        <v>3.1513663981029949</v>
      </c>
      <c r="F72" s="7">
        <f t="shared" si="22"/>
        <v>52.505643418941276</v>
      </c>
      <c r="G72" s="7">
        <f t="shared" si="22"/>
        <v>44.342990182955731</v>
      </c>
      <c r="I72" s="7">
        <f t="shared" ref="I72:K72" si="83">I24/$D24*100</f>
        <v>7.1029796282647686</v>
      </c>
      <c r="J72" s="7">
        <f t="shared" si="83"/>
        <v>24.141498065311367</v>
      </c>
      <c r="K72" s="7">
        <f t="shared" si="83"/>
        <v>68.75552230642387</v>
      </c>
      <c r="M72" s="7">
        <f t="shared" ref="M72:O72" si="84">M24/$D24*100</f>
        <v>34.994419537315721</v>
      </c>
      <c r="N72" s="7">
        <f t="shared" si="84"/>
        <v>61.731613989017234</v>
      </c>
      <c r="O72" s="7">
        <f t="shared" si="84"/>
        <v>3.27396647366704</v>
      </c>
      <c r="Q72" s="7">
        <f t="shared" ref="Q72:S72" si="85">Q24/$D24*100</f>
        <v>71.834132672300271</v>
      </c>
      <c r="R72" s="7">
        <f t="shared" si="85"/>
        <v>21.422214032173535</v>
      </c>
      <c r="S72" s="7">
        <f t="shared" si="85"/>
        <v>6.7436532955261637</v>
      </c>
      <c r="U72" s="7">
        <f t="shared" ref="U72:W72" si="86">U24/$D24*100</f>
        <v>78.539194405461004</v>
      </c>
      <c r="V72" s="7">
        <f t="shared" si="86"/>
        <v>16.114718689057899</v>
      </c>
      <c r="W72" s="7">
        <f t="shared" si="86"/>
        <v>5.3460869054810818</v>
      </c>
    </row>
    <row r="73" spans="2:23" x14ac:dyDescent="0.25">
      <c r="B73" s="103"/>
      <c r="C73" s="5" t="s">
        <v>17</v>
      </c>
      <c r="D73" s="6">
        <v>100</v>
      </c>
      <c r="E73" s="7">
        <f t="shared" ref="E73:G73" si="87">E25/$D25*100</f>
        <v>2.5350417843040787</v>
      </c>
      <c r="F73" s="7">
        <f t="shared" si="87"/>
        <v>51.904067108120387</v>
      </c>
      <c r="G73" s="7">
        <f t="shared" si="87"/>
        <v>45.560891107575536</v>
      </c>
      <c r="I73" s="7">
        <f t="shared" ref="I73:K73" si="88">I25/$D25*100</f>
        <v>6.9971641514117389</v>
      </c>
      <c r="J73" s="7">
        <f t="shared" si="88"/>
        <v>24.600569090410172</v>
      </c>
      <c r="K73" s="7">
        <f t="shared" si="88"/>
        <v>68.4022667581782</v>
      </c>
      <c r="M73" s="7">
        <f t="shared" ref="M73:O73" si="89">M25/$D25*100</f>
        <v>38.341909519511539</v>
      </c>
      <c r="N73" s="7">
        <f t="shared" si="89"/>
        <v>57.23995910478412</v>
      </c>
      <c r="O73" s="7">
        <f t="shared" si="89"/>
        <v>4.4181313757043617</v>
      </c>
      <c r="Q73" s="7">
        <f t="shared" ref="Q73:S73" si="90">Q25/$D25*100</f>
        <v>66.842650744720004</v>
      </c>
      <c r="R73" s="7">
        <f t="shared" si="90"/>
        <v>20.979431994856185</v>
      </c>
      <c r="S73" s="7">
        <f t="shared" si="90"/>
        <v>12.177917260423895</v>
      </c>
      <c r="U73" s="7">
        <f t="shared" ref="U73:W73" si="91">U25/$D25*100</f>
        <v>73.474798603990621</v>
      </c>
      <c r="V73" s="7">
        <f t="shared" si="91"/>
        <v>17.070719262546692</v>
      </c>
      <c r="W73" s="7">
        <f t="shared" si="91"/>
        <v>9.4544821334628804</v>
      </c>
    </row>
    <row r="74" spans="2:23" ht="15" customHeight="1" x14ac:dyDescent="0.25">
      <c r="B74" s="8"/>
      <c r="C74" s="8"/>
      <c r="D74" s="8"/>
      <c r="E74" s="8"/>
      <c r="F74" s="8"/>
      <c r="G74" s="8"/>
      <c r="I74" s="8"/>
      <c r="J74" s="8"/>
      <c r="K74" s="8"/>
      <c r="M74" s="8"/>
      <c r="N74" s="8"/>
      <c r="O74" s="8"/>
      <c r="Q74" s="8"/>
      <c r="R74" s="8"/>
      <c r="S74" s="8"/>
      <c r="U74" s="8"/>
      <c r="V74" s="8"/>
      <c r="W74" s="8"/>
    </row>
    <row r="75" spans="2:23" ht="15" customHeight="1" x14ac:dyDescent="0.25">
      <c r="B75" s="8"/>
      <c r="C75" s="8"/>
      <c r="D75" s="8"/>
      <c r="E75" s="8"/>
      <c r="F75" s="8"/>
      <c r="G75" s="8"/>
      <c r="I75" s="8"/>
      <c r="J75" s="8"/>
      <c r="K75" s="8"/>
      <c r="M75" s="8"/>
      <c r="N75" s="8"/>
      <c r="O75" s="8"/>
      <c r="Q75" s="8"/>
      <c r="R75" s="8"/>
      <c r="S75" s="8"/>
      <c r="U75" s="8"/>
      <c r="V75" s="8"/>
      <c r="W75" s="8"/>
    </row>
    <row r="76" spans="2:23" ht="15" customHeight="1" x14ac:dyDescent="0.25">
      <c r="B76" s="8"/>
      <c r="C76" s="8"/>
      <c r="D76" s="8"/>
      <c r="E76" s="8"/>
      <c r="F76" s="8"/>
      <c r="G76" s="8"/>
      <c r="I76" s="8"/>
      <c r="J76" s="8"/>
      <c r="K76" s="8"/>
      <c r="M76" s="8"/>
      <c r="N76" s="8"/>
      <c r="O76" s="8"/>
      <c r="Q76" s="8"/>
      <c r="R76" s="8"/>
      <c r="S76" s="8"/>
      <c r="U76" s="8"/>
      <c r="V76" s="8"/>
      <c r="W76" s="8"/>
    </row>
    <row r="77" spans="2:23" ht="12.75" customHeight="1" x14ac:dyDescent="0.25">
      <c r="B77" s="92" t="s">
        <v>26</v>
      </c>
      <c r="C77" s="93"/>
      <c r="D77" s="104" t="s">
        <v>56</v>
      </c>
      <c r="E77" s="104"/>
      <c r="F77" s="104"/>
      <c r="G77" s="104"/>
      <c r="I77" s="100" t="s">
        <v>57</v>
      </c>
      <c r="J77" s="101"/>
      <c r="K77" s="102"/>
      <c r="M77" s="100" t="s">
        <v>58</v>
      </c>
      <c r="N77" s="101"/>
      <c r="O77" s="102"/>
      <c r="Q77" s="100" t="s">
        <v>59</v>
      </c>
      <c r="R77" s="101"/>
      <c r="S77" s="102"/>
      <c r="U77" s="100" t="s">
        <v>60</v>
      </c>
      <c r="V77" s="101"/>
      <c r="W77" s="102"/>
    </row>
    <row r="78" spans="2:23" ht="24.75" customHeight="1" x14ac:dyDescent="0.25">
      <c r="B78" s="94"/>
      <c r="C78" s="95"/>
      <c r="D78" s="20" t="s">
        <v>18</v>
      </c>
      <c r="E78" s="20" t="s">
        <v>62</v>
      </c>
      <c r="F78" s="20" t="s">
        <v>63</v>
      </c>
      <c r="G78" s="20" t="s">
        <v>64</v>
      </c>
      <c r="I78" s="20" t="s">
        <v>62</v>
      </c>
      <c r="J78" s="20" t="s">
        <v>63</v>
      </c>
      <c r="K78" s="20" t="s">
        <v>64</v>
      </c>
      <c r="M78" s="20" t="s">
        <v>62</v>
      </c>
      <c r="N78" s="20" t="s">
        <v>63</v>
      </c>
      <c r="O78" s="20" t="s">
        <v>64</v>
      </c>
      <c r="Q78" s="20" t="s">
        <v>62</v>
      </c>
      <c r="R78" s="20" t="s">
        <v>63</v>
      </c>
      <c r="S78" s="20" t="s">
        <v>64</v>
      </c>
      <c r="U78" s="20" t="s">
        <v>62</v>
      </c>
      <c r="V78" s="20" t="s">
        <v>63</v>
      </c>
      <c r="W78" s="20" t="s">
        <v>64</v>
      </c>
    </row>
    <row r="79" spans="2:23" ht="12.75" customHeight="1" x14ac:dyDescent="0.25">
      <c r="B79" s="97" t="s">
        <v>20</v>
      </c>
      <c r="C79" s="4" t="s">
        <v>18</v>
      </c>
      <c r="D79" s="2">
        <v>2674</v>
      </c>
      <c r="E79" s="2">
        <v>58</v>
      </c>
      <c r="F79" s="2">
        <v>1319</v>
      </c>
      <c r="G79" s="2">
        <v>1297</v>
      </c>
      <c r="H79" s="26"/>
      <c r="I79" s="2">
        <v>178</v>
      </c>
      <c r="J79" s="2">
        <v>684</v>
      </c>
      <c r="K79" s="2">
        <v>1812</v>
      </c>
      <c r="M79" s="2">
        <v>987</v>
      </c>
      <c r="N79" s="2">
        <v>1608</v>
      </c>
      <c r="O79" s="2">
        <v>79</v>
      </c>
      <c r="Q79" s="2">
        <v>1897</v>
      </c>
      <c r="R79" s="2">
        <v>558</v>
      </c>
      <c r="S79" s="2">
        <v>219</v>
      </c>
      <c r="U79" s="2">
        <v>2118</v>
      </c>
      <c r="V79" s="2">
        <v>387</v>
      </c>
      <c r="W79" s="2">
        <v>169</v>
      </c>
    </row>
    <row r="80" spans="2:23" ht="12.75" customHeight="1" x14ac:dyDescent="0.25">
      <c r="B80" s="98"/>
      <c r="C80" s="5" t="s">
        <v>2</v>
      </c>
      <c r="D80" s="2">
        <v>1304</v>
      </c>
      <c r="E80" s="3">
        <v>47</v>
      </c>
      <c r="F80" s="3">
        <v>731</v>
      </c>
      <c r="G80" s="3">
        <v>526</v>
      </c>
      <c r="H80" s="26"/>
      <c r="I80" s="3">
        <v>127</v>
      </c>
      <c r="J80" s="3">
        <v>375</v>
      </c>
      <c r="K80" s="3">
        <v>802</v>
      </c>
      <c r="M80" s="3">
        <v>391</v>
      </c>
      <c r="N80" s="3">
        <v>862</v>
      </c>
      <c r="O80" s="3">
        <v>51</v>
      </c>
      <c r="Q80" s="3">
        <v>916</v>
      </c>
      <c r="R80" s="3">
        <v>276</v>
      </c>
      <c r="S80" s="3">
        <v>112</v>
      </c>
      <c r="U80" s="3">
        <v>956</v>
      </c>
      <c r="V80" s="3">
        <v>244</v>
      </c>
      <c r="W80" s="3">
        <v>104</v>
      </c>
    </row>
    <row r="81" spans="2:23" ht="12.75" customHeight="1" x14ac:dyDescent="0.25">
      <c r="B81" s="99"/>
      <c r="C81" s="5" t="s">
        <v>3</v>
      </c>
      <c r="D81" s="2">
        <v>1370</v>
      </c>
      <c r="E81" s="3">
        <v>11</v>
      </c>
      <c r="F81" s="3">
        <v>588</v>
      </c>
      <c r="G81" s="3">
        <v>771</v>
      </c>
      <c r="H81" s="26"/>
      <c r="I81" s="3">
        <v>51</v>
      </c>
      <c r="J81" s="3">
        <v>309</v>
      </c>
      <c r="K81" s="3">
        <v>1010</v>
      </c>
      <c r="M81" s="3">
        <v>596</v>
      </c>
      <c r="N81" s="3">
        <v>746</v>
      </c>
      <c r="O81" s="3">
        <v>28</v>
      </c>
      <c r="Q81" s="3">
        <v>981</v>
      </c>
      <c r="R81" s="3">
        <v>282</v>
      </c>
      <c r="S81" s="3">
        <v>107</v>
      </c>
      <c r="U81" s="3">
        <v>1162</v>
      </c>
      <c r="V81" s="3">
        <v>143</v>
      </c>
      <c r="W81" s="3">
        <v>65</v>
      </c>
    </row>
    <row r="82" spans="2:23" ht="12.75" customHeight="1" x14ac:dyDescent="0.25">
      <c r="B82" s="97" t="s">
        <v>21</v>
      </c>
      <c r="C82" s="5" t="s">
        <v>4</v>
      </c>
      <c r="D82" s="2">
        <v>421</v>
      </c>
      <c r="E82" s="3">
        <v>15</v>
      </c>
      <c r="F82" s="3">
        <v>268</v>
      </c>
      <c r="G82" s="3">
        <v>138</v>
      </c>
      <c r="H82" s="26"/>
      <c r="I82" s="3">
        <v>40</v>
      </c>
      <c r="J82" s="3">
        <v>175</v>
      </c>
      <c r="K82" s="3">
        <v>206</v>
      </c>
      <c r="M82" s="3">
        <v>78</v>
      </c>
      <c r="N82" s="3">
        <v>310</v>
      </c>
      <c r="O82" s="3">
        <v>33</v>
      </c>
      <c r="Q82" s="3">
        <v>232</v>
      </c>
      <c r="R82" s="3">
        <v>146</v>
      </c>
      <c r="S82" s="3">
        <v>43</v>
      </c>
      <c r="U82" s="3">
        <v>242</v>
      </c>
      <c r="V82" s="3">
        <v>141</v>
      </c>
      <c r="W82" s="3">
        <v>38</v>
      </c>
    </row>
    <row r="83" spans="2:23" ht="12.75" customHeight="1" x14ac:dyDescent="0.25">
      <c r="B83" s="98"/>
      <c r="C83" s="5" t="s">
        <v>5</v>
      </c>
      <c r="D83" s="2">
        <v>664</v>
      </c>
      <c r="E83" s="3">
        <v>12</v>
      </c>
      <c r="F83" s="3">
        <v>346</v>
      </c>
      <c r="G83" s="3">
        <v>306</v>
      </c>
      <c r="H83" s="26"/>
      <c r="I83" s="3">
        <v>52</v>
      </c>
      <c r="J83" s="3">
        <v>224</v>
      </c>
      <c r="K83" s="3">
        <v>388</v>
      </c>
      <c r="M83" s="3">
        <v>228</v>
      </c>
      <c r="N83" s="3">
        <v>414</v>
      </c>
      <c r="O83" s="3">
        <v>22</v>
      </c>
      <c r="Q83" s="3">
        <v>444</v>
      </c>
      <c r="R83" s="3">
        <v>168</v>
      </c>
      <c r="S83" s="3">
        <v>52</v>
      </c>
      <c r="U83" s="3">
        <v>485</v>
      </c>
      <c r="V83" s="3">
        <v>126</v>
      </c>
      <c r="W83" s="3">
        <v>53</v>
      </c>
    </row>
    <row r="84" spans="2:23" ht="12.75" customHeight="1" x14ac:dyDescent="0.25">
      <c r="B84" s="98"/>
      <c r="C84" s="5" t="s">
        <v>6</v>
      </c>
      <c r="D84" s="2">
        <v>760</v>
      </c>
      <c r="E84" s="3">
        <v>23</v>
      </c>
      <c r="F84" s="3">
        <v>351</v>
      </c>
      <c r="G84" s="3">
        <v>386</v>
      </c>
      <c r="H84" s="26"/>
      <c r="I84" s="3">
        <v>61</v>
      </c>
      <c r="J84" s="3">
        <v>191</v>
      </c>
      <c r="K84" s="3">
        <v>508</v>
      </c>
      <c r="M84" s="3">
        <v>296</v>
      </c>
      <c r="N84" s="3">
        <v>448</v>
      </c>
      <c r="O84" s="3">
        <v>16</v>
      </c>
      <c r="Q84" s="3">
        <v>568</v>
      </c>
      <c r="R84" s="3">
        <v>141</v>
      </c>
      <c r="S84" s="3">
        <v>51</v>
      </c>
      <c r="U84" s="3">
        <v>650</v>
      </c>
      <c r="V84" s="3">
        <v>68</v>
      </c>
      <c r="W84" s="3">
        <v>42</v>
      </c>
    </row>
    <row r="85" spans="2:23" ht="12.75" customHeight="1" x14ac:dyDescent="0.25">
      <c r="B85" s="99"/>
      <c r="C85" s="5" t="s">
        <v>7</v>
      </c>
      <c r="D85" s="2">
        <v>829</v>
      </c>
      <c r="E85" s="3">
        <v>8</v>
      </c>
      <c r="F85" s="3">
        <v>354</v>
      </c>
      <c r="G85" s="3">
        <v>467</v>
      </c>
      <c r="H85" s="26"/>
      <c r="I85" s="3">
        <v>25</v>
      </c>
      <c r="J85" s="3">
        <v>94</v>
      </c>
      <c r="K85" s="3">
        <v>710</v>
      </c>
      <c r="M85" s="3">
        <v>385</v>
      </c>
      <c r="N85" s="3">
        <v>436</v>
      </c>
      <c r="O85" s="3">
        <v>8</v>
      </c>
      <c r="Q85" s="3">
        <v>653</v>
      </c>
      <c r="R85" s="3">
        <v>103</v>
      </c>
      <c r="S85" s="3">
        <v>73</v>
      </c>
      <c r="U85" s="3">
        <v>741</v>
      </c>
      <c r="V85" s="3">
        <v>52</v>
      </c>
      <c r="W85" s="3">
        <v>36</v>
      </c>
    </row>
    <row r="86" spans="2:23" ht="12.75" customHeight="1" x14ac:dyDescent="0.25">
      <c r="B86" s="97" t="s">
        <v>22</v>
      </c>
      <c r="C86" s="5" t="s">
        <v>8</v>
      </c>
      <c r="D86" s="2">
        <v>1186</v>
      </c>
      <c r="E86" s="3">
        <v>30</v>
      </c>
      <c r="F86" s="3">
        <v>589</v>
      </c>
      <c r="G86" s="3">
        <v>567</v>
      </c>
      <c r="H86" s="26"/>
      <c r="I86" s="3">
        <v>79</v>
      </c>
      <c r="J86" s="3">
        <v>244</v>
      </c>
      <c r="K86" s="3">
        <v>863</v>
      </c>
      <c r="M86" s="3">
        <v>462</v>
      </c>
      <c r="N86" s="3">
        <v>687</v>
      </c>
      <c r="O86" s="3">
        <v>37</v>
      </c>
      <c r="Q86" s="3">
        <v>878</v>
      </c>
      <c r="R86" s="3">
        <v>201</v>
      </c>
      <c r="S86" s="3">
        <v>107</v>
      </c>
      <c r="U86" s="3">
        <v>948</v>
      </c>
      <c r="V86" s="3">
        <v>148</v>
      </c>
      <c r="W86" s="3">
        <v>90</v>
      </c>
    </row>
    <row r="87" spans="2:23" ht="12.75" customHeight="1" x14ac:dyDescent="0.25">
      <c r="B87" s="98"/>
      <c r="C87" s="5" t="s">
        <v>9</v>
      </c>
      <c r="D87" s="2">
        <v>1100</v>
      </c>
      <c r="E87" s="3">
        <v>22</v>
      </c>
      <c r="F87" s="3">
        <v>555</v>
      </c>
      <c r="G87" s="3">
        <v>523</v>
      </c>
      <c r="H87" s="26"/>
      <c r="I87" s="3">
        <v>75</v>
      </c>
      <c r="J87" s="3">
        <v>342</v>
      </c>
      <c r="K87" s="3">
        <v>683</v>
      </c>
      <c r="M87" s="3">
        <v>368</v>
      </c>
      <c r="N87" s="3">
        <v>695</v>
      </c>
      <c r="O87" s="3">
        <v>37</v>
      </c>
      <c r="Q87" s="3">
        <v>746</v>
      </c>
      <c r="R87" s="3">
        <v>268</v>
      </c>
      <c r="S87" s="3">
        <v>86</v>
      </c>
      <c r="U87" s="3">
        <v>842</v>
      </c>
      <c r="V87" s="3">
        <v>188</v>
      </c>
      <c r="W87" s="3">
        <v>70</v>
      </c>
    </row>
    <row r="88" spans="2:23" ht="12.75" customHeight="1" x14ac:dyDescent="0.25">
      <c r="B88" s="99"/>
      <c r="C88" s="5" t="s">
        <v>10</v>
      </c>
      <c r="D88" s="2">
        <v>388</v>
      </c>
      <c r="E88" s="3">
        <v>6</v>
      </c>
      <c r="F88" s="3">
        <v>175</v>
      </c>
      <c r="G88" s="3">
        <v>207</v>
      </c>
      <c r="H88" s="26"/>
      <c r="I88" s="3">
        <v>24</v>
      </c>
      <c r="J88" s="3">
        <v>98</v>
      </c>
      <c r="K88" s="3">
        <v>266</v>
      </c>
      <c r="M88" s="3">
        <v>157</v>
      </c>
      <c r="N88" s="3">
        <v>226</v>
      </c>
      <c r="O88" s="3">
        <v>5</v>
      </c>
      <c r="Q88" s="3">
        <v>273</v>
      </c>
      <c r="R88" s="3">
        <v>89</v>
      </c>
      <c r="S88" s="3">
        <v>26</v>
      </c>
      <c r="U88" s="3">
        <v>328</v>
      </c>
      <c r="V88" s="3">
        <v>51</v>
      </c>
      <c r="W88" s="3">
        <v>9</v>
      </c>
    </row>
    <row r="89" spans="2:23" ht="12.75" customHeight="1" x14ac:dyDescent="0.25">
      <c r="B89" s="97" t="s">
        <v>37</v>
      </c>
      <c r="C89" s="5" t="s">
        <v>36</v>
      </c>
      <c r="D89" s="2">
        <v>2530</v>
      </c>
      <c r="E89" s="3">
        <v>50</v>
      </c>
      <c r="F89" s="3">
        <v>1252</v>
      </c>
      <c r="G89" s="3">
        <v>1228</v>
      </c>
      <c r="H89" s="26"/>
      <c r="I89" s="3">
        <v>170</v>
      </c>
      <c r="J89" s="3">
        <v>630</v>
      </c>
      <c r="K89" s="3">
        <v>1730</v>
      </c>
      <c r="M89" s="3">
        <v>941</v>
      </c>
      <c r="N89" s="3">
        <v>1518</v>
      </c>
      <c r="O89" s="3">
        <v>71</v>
      </c>
      <c r="Q89" s="3">
        <v>1817</v>
      </c>
      <c r="R89" s="3">
        <v>513</v>
      </c>
      <c r="S89" s="3">
        <v>200</v>
      </c>
      <c r="U89" s="3">
        <v>2031</v>
      </c>
      <c r="V89" s="3">
        <v>358</v>
      </c>
      <c r="W89" s="3">
        <v>141</v>
      </c>
    </row>
    <row r="90" spans="2:23" ht="12.75" customHeight="1" x14ac:dyDescent="0.25">
      <c r="B90" s="99"/>
      <c r="C90" s="5" t="s">
        <v>19</v>
      </c>
      <c r="D90" s="2">
        <v>144</v>
      </c>
      <c r="E90" s="3">
        <v>8</v>
      </c>
      <c r="F90" s="3">
        <v>67</v>
      </c>
      <c r="G90" s="3">
        <v>69</v>
      </c>
      <c r="H90" s="26"/>
      <c r="I90" s="3">
        <v>8</v>
      </c>
      <c r="J90" s="3">
        <v>54</v>
      </c>
      <c r="K90" s="3">
        <v>82</v>
      </c>
      <c r="M90" s="3">
        <v>46</v>
      </c>
      <c r="N90" s="3">
        <v>90</v>
      </c>
      <c r="O90" s="3">
        <v>8</v>
      </c>
      <c r="Q90" s="3">
        <v>80</v>
      </c>
      <c r="R90" s="3">
        <v>45</v>
      </c>
      <c r="S90" s="3">
        <v>19</v>
      </c>
      <c r="U90" s="3">
        <v>87</v>
      </c>
      <c r="V90" s="3">
        <v>29</v>
      </c>
      <c r="W90" s="3">
        <v>28</v>
      </c>
    </row>
    <row r="91" spans="2:23" ht="12.75" customHeight="1" x14ac:dyDescent="0.25">
      <c r="B91" s="97" t="s">
        <v>24</v>
      </c>
      <c r="C91" s="5" t="s">
        <v>11</v>
      </c>
      <c r="D91" s="2">
        <v>801</v>
      </c>
      <c r="E91" s="3">
        <v>20</v>
      </c>
      <c r="F91" s="3">
        <v>373</v>
      </c>
      <c r="G91" s="3">
        <v>408</v>
      </c>
      <c r="H91" s="26"/>
      <c r="I91" s="3">
        <v>50</v>
      </c>
      <c r="J91" s="3">
        <v>177</v>
      </c>
      <c r="K91" s="3">
        <v>574</v>
      </c>
      <c r="M91" s="3">
        <v>275</v>
      </c>
      <c r="N91" s="3">
        <v>496</v>
      </c>
      <c r="O91" s="3">
        <v>30</v>
      </c>
      <c r="Q91" s="3">
        <v>574</v>
      </c>
      <c r="R91" s="3">
        <v>165</v>
      </c>
      <c r="S91" s="3">
        <v>62</v>
      </c>
      <c r="U91" s="3">
        <v>660</v>
      </c>
      <c r="V91" s="3">
        <v>100</v>
      </c>
      <c r="W91" s="3">
        <v>41</v>
      </c>
    </row>
    <row r="92" spans="2:23" ht="12.75" customHeight="1" x14ac:dyDescent="0.25">
      <c r="B92" s="98"/>
      <c r="C92" s="5" t="s">
        <v>12</v>
      </c>
      <c r="D92" s="2">
        <v>1004</v>
      </c>
      <c r="E92" s="3">
        <v>23</v>
      </c>
      <c r="F92" s="3">
        <v>505</v>
      </c>
      <c r="G92" s="3">
        <v>476</v>
      </c>
      <c r="H92" s="26"/>
      <c r="I92" s="3">
        <v>72</v>
      </c>
      <c r="J92" s="3">
        <v>251</v>
      </c>
      <c r="K92" s="3">
        <v>681</v>
      </c>
      <c r="M92" s="3">
        <v>370</v>
      </c>
      <c r="N92" s="3">
        <v>605</v>
      </c>
      <c r="O92" s="3">
        <v>29</v>
      </c>
      <c r="Q92" s="3">
        <v>703</v>
      </c>
      <c r="R92" s="3">
        <v>209</v>
      </c>
      <c r="S92" s="3">
        <v>92</v>
      </c>
      <c r="U92" s="3">
        <v>760</v>
      </c>
      <c r="V92" s="3">
        <v>161</v>
      </c>
      <c r="W92" s="3">
        <v>83</v>
      </c>
    </row>
    <row r="93" spans="2:23" ht="12.75" customHeight="1" x14ac:dyDescent="0.25">
      <c r="B93" s="99"/>
      <c r="C93" s="5" t="s">
        <v>13</v>
      </c>
      <c r="D93" s="2">
        <v>869</v>
      </c>
      <c r="E93" s="3">
        <v>15</v>
      </c>
      <c r="F93" s="3">
        <v>441</v>
      </c>
      <c r="G93" s="3">
        <v>413</v>
      </c>
      <c r="H93" s="26"/>
      <c r="I93" s="3">
        <v>56</v>
      </c>
      <c r="J93" s="3">
        <v>256</v>
      </c>
      <c r="K93" s="3">
        <v>557</v>
      </c>
      <c r="M93" s="3">
        <v>342</v>
      </c>
      <c r="N93" s="3">
        <v>507</v>
      </c>
      <c r="O93" s="3">
        <v>20</v>
      </c>
      <c r="Q93" s="3">
        <v>620</v>
      </c>
      <c r="R93" s="3">
        <v>184</v>
      </c>
      <c r="S93" s="3">
        <v>65</v>
      </c>
      <c r="U93" s="3">
        <v>698</v>
      </c>
      <c r="V93" s="3">
        <v>126</v>
      </c>
      <c r="W93" s="3">
        <v>45</v>
      </c>
    </row>
    <row r="94" spans="2:23" x14ac:dyDescent="0.25">
      <c r="B94" s="97" t="s">
        <v>23</v>
      </c>
      <c r="C94" s="5" t="s">
        <v>14</v>
      </c>
      <c r="D94" s="2">
        <v>582</v>
      </c>
      <c r="E94" s="3">
        <v>10</v>
      </c>
      <c r="F94" s="3">
        <v>258</v>
      </c>
      <c r="G94" s="3">
        <v>314</v>
      </c>
      <c r="H94" s="26"/>
      <c r="I94" s="3">
        <v>45</v>
      </c>
      <c r="J94" s="3">
        <v>134</v>
      </c>
      <c r="K94" s="3">
        <v>403</v>
      </c>
      <c r="M94" s="3">
        <v>194</v>
      </c>
      <c r="N94" s="3">
        <v>371</v>
      </c>
      <c r="O94" s="3">
        <v>17</v>
      </c>
      <c r="Q94" s="3">
        <v>429</v>
      </c>
      <c r="R94" s="3">
        <v>118</v>
      </c>
      <c r="S94" s="3">
        <v>35</v>
      </c>
      <c r="U94" s="3">
        <v>482</v>
      </c>
      <c r="V94" s="3">
        <v>68</v>
      </c>
      <c r="W94" s="3">
        <v>32</v>
      </c>
    </row>
    <row r="95" spans="2:23" x14ac:dyDescent="0.25">
      <c r="B95" s="98"/>
      <c r="C95" s="5" t="s">
        <v>15</v>
      </c>
      <c r="D95" s="2">
        <v>868</v>
      </c>
      <c r="E95" s="3">
        <v>12</v>
      </c>
      <c r="F95" s="3">
        <v>428</v>
      </c>
      <c r="G95" s="3">
        <v>428</v>
      </c>
      <c r="H95" s="26"/>
      <c r="I95" s="3">
        <v>51</v>
      </c>
      <c r="J95" s="3">
        <v>257</v>
      </c>
      <c r="K95" s="3">
        <v>560</v>
      </c>
      <c r="M95" s="3">
        <v>332</v>
      </c>
      <c r="N95" s="3">
        <v>518</v>
      </c>
      <c r="O95" s="3">
        <v>18</v>
      </c>
      <c r="Q95" s="3">
        <v>617</v>
      </c>
      <c r="R95" s="3">
        <v>184</v>
      </c>
      <c r="S95" s="3">
        <v>67</v>
      </c>
      <c r="U95" s="3">
        <v>700</v>
      </c>
      <c r="V95" s="3">
        <v>123</v>
      </c>
      <c r="W95" s="3">
        <v>45</v>
      </c>
    </row>
    <row r="96" spans="2:23" x14ac:dyDescent="0.25">
      <c r="B96" s="98"/>
      <c r="C96" s="5" t="s">
        <v>16</v>
      </c>
      <c r="D96" s="2">
        <v>541</v>
      </c>
      <c r="E96" s="3">
        <v>18</v>
      </c>
      <c r="F96" s="3">
        <v>276</v>
      </c>
      <c r="G96" s="3">
        <v>247</v>
      </c>
      <c r="H96" s="26"/>
      <c r="I96" s="3">
        <v>37</v>
      </c>
      <c r="J96" s="3">
        <v>123</v>
      </c>
      <c r="K96" s="3">
        <v>381</v>
      </c>
      <c r="M96" s="3">
        <v>196</v>
      </c>
      <c r="N96" s="3">
        <v>326</v>
      </c>
      <c r="O96" s="3">
        <v>19</v>
      </c>
      <c r="Q96" s="3">
        <v>393</v>
      </c>
      <c r="R96" s="3">
        <v>107</v>
      </c>
      <c r="S96" s="3">
        <v>41</v>
      </c>
      <c r="U96" s="3">
        <v>431</v>
      </c>
      <c r="V96" s="3">
        <v>83</v>
      </c>
      <c r="W96" s="3">
        <v>27</v>
      </c>
    </row>
    <row r="97" spans="2:23" x14ac:dyDescent="0.25">
      <c r="B97" s="99"/>
      <c r="C97" s="5" t="s">
        <v>17</v>
      </c>
      <c r="D97" s="2">
        <v>683</v>
      </c>
      <c r="E97" s="3">
        <v>18</v>
      </c>
      <c r="F97" s="3">
        <v>357</v>
      </c>
      <c r="G97" s="3">
        <v>308</v>
      </c>
      <c r="H97" s="26"/>
      <c r="I97" s="3">
        <v>45</v>
      </c>
      <c r="J97" s="3">
        <v>170</v>
      </c>
      <c r="K97" s="3">
        <v>468</v>
      </c>
      <c r="M97" s="3">
        <v>265</v>
      </c>
      <c r="N97" s="3">
        <v>393</v>
      </c>
      <c r="O97" s="3">
        <v>25</v>
      </c>
      <c r="Q97" s="3">
        <v>458</v>
      </c>
      <c r="R97" s="3">
        <v>149</v>
      </c>
      <c r="S97" s="3">
        <v>76</v>
      </c>
      <c r="U97" s="3">
        <v>505</v>
      </c>
      <c r="V97" s="3">
        <v>113</v>
      </c>
      <c r="W97" s="3">
        <v>65</v>
      </c>
    </row>
    <row r="104" spans="2:23" x14ac:dyDescent="0.25">
      <c r="B104" s="31"/>
    </row>
    <row r="105" spans="2:23" x14ac:dyDescent="0.25">
      <c r="B105" s="31"/>
    </row>
    <row r="106" spans="2:23" x14ac:dyDescent="0.25">
      <c r="B106" s="31"/>
    </row>
    <row r="109" spans="2:23" x14ac:dyDescent="0.25">
      <c r="H109" s="33"/>
    </row>
    <row r="110" spans="2:23" x14ac:dyDescent="0.25">
      <c r="H110" s="33"/>
    </row>
    <row r="111" spans="2:23" x14ac:dyDescent="0.25">
      <c r="H111" s="33"/>
    </row>
    <row r="112" spans="2:23" x14ac:dyDescent="0.25">
      <c r="H112" s="33"/>
    </row>
    <row r="113" spans="8:8" x14ac:dyDescent="0.25">
      <c r="H113" s="33"/>
    </row>
    <row r="114" spans="8:8" x14ac:dyDescent="0.25">
      <c r="H114" s="33"/>
    </row>
    <row r="115" spans="8:8" x14ac:dyDescent="0.25">
      <c r="H115" s="33"/>
    </row>
    <row r="116" spans="8:8" x14ac:dyDescent="0.25">
      <c r="H116" s="33"/>
    </row>
    <row r="117" spans="8:8" x14ac:dyDescent="0.25">
      <c r="H117" s="33"/>
    </row>
    <row r="118" spans="8:8" x14ac:dyDescent="0.25">
      <c r="H118" s="33"/>
    </row>
    <row r="119" spans="8:8" x14ac:dyDescent="0.25">
      <c r="H119" s="33"/>
    </row>
  </sheetData>
  <mergeCells count="48">
    <mergeCell ref="U5:W5"/>
    <mergeCell ref="B7:B9"/>
    <mergeCell ref="B5:C6"/>
    <mergeCell ref="D5:G5"/>
    <mergeCell ref="I5:K5"/>
    <mergeCell ref="M5:O5"/>
    <mergeCell ref="B17:B18"/>
    <mergeCell ref="B19:B21"/>
    <mergeCell ref="B10:B13"/>
    <mergeCell ref="B14:B16"/>
    <mergeCell ref="Q5:S5"/>
    <mergeCell ref="Q29:S29"/>
    <mergeCell ref="U29:W29"/>
    <mergeCell ref="B31:B33"/>
    <mergeCell ref="B22:B25"/>
    <mergeCell ref="B29:C30"/>
    <mergeCell ref="D29:G29"/>
    <mergeCell ref="I29:K29"/>
    <mergeCell ref="B41:B42"/>
    <mergeCell ref="B43:B45"/>
    <mergeCell ref="B34:B37"/>
    <mergeCell ref="B38:B40"/>
    <mergeCell ref="M29:O29"/>
    <mergeCell ref="Q53:S53"/>
    <mergeCell ref="U53:W53"/>
    <mergeCell ref="B55:B57"/>
    <mergeCell ref="B46:B49"/>
    <mergeCell ref="B53:C54"/>
    <mergeCell ref="D53:G53"/>
    <mergeCell ref="I53:K53"/>
    <mergeCell ref="B65:B66"/>
    <mergeCell ref="B67:B69"/>
    <mergeCell ref="B58:B61"/>
    <mergeCell ref="B62:B64"/>
    <mergeCell ref="M53:O53"/>
    <mergeCell ref="M77:O77"/>
    <mergeCell ref="Q77:S77"/>
    <mergeCell ref="U77:W77"/>
    <mergeCell ref="B79:B81"/>
    <mergeCell ref="B70:B73"/>
    <mergeCell ref="B77:C78"/>
    <mergeCell ref="D77:G77"/>
    <mergeCell ref="I77:K77"/>
    <mergeCell ref="B94:B97"/>
    <mergeCell ref="B89:B90"/>
    <mergeCell ref="B91:B93"/>
    <mergeCell ref="B82:B85"/>
    <mergeCell ref="B86:B88"/>
  </mergeCells>
  <conditionalFormatting sqref="D79:G97 I79:K97 Q79:S97 M79:O97 U79:W97">
    <cfRule type="cellIs" dxfId="34" priority="25" operator="lessThan">
      <formula>10</formula>
    </cfRule>
  </conditionalFormatting>
  <conditionalFormatting sqref="G30">
    <cfRule type="cellIs" dxfId="33" priority="17" operator="lessThan">
      <formula>10</formula>
    </cfRule>
  </conditionalFormatting>
  <conditionalFormatting sqref="K54">
    <cfRule type="cellIs" dxfId="32" priority="15" operator="lessThan">
      <formula>10</formula>
    </cfRule>
  </conditionalFormatting>
  <conditionalFormatting sqref="S6">
    <cfRule type="cellIs" dxfId="31" priority="9" operator="lessThan">
      <formula>10</formula>
    </cfRule>
  </conditionalFormatting>
  <conditionalFormatting sqref="G6">
    <cfRule type="cellIs" dxfId="30" priority="20" operator="lessThan">
      <formula>10</formula>
    </cfRule>
  </conditionalFormatting>
  <conditionalFormatting sqref="K6">
    <cfRule type="cellIs" dxfId="29" priority="19" operator="lessThan">
      <formula>10</formula>
    </cfRule>
  </conditionalFormatting>
  <conditionalFormatting sqref="K30">
    <cfRule type="cellIs" dxfId="28" priority="18" operator="lessThan">
      <formula>10</formula>
    </cfRule>
  </conditionalFormatting>
  <conditionalFormatting sqref="G54">
    <cfRule type="cellIs" dxfId="27" priority="16" operator="lessThan">
      <formula>10</formula>
    </cfRule>
  </conditionalFormatting>
  <conditionalFormatting sqref="G78">
    <cfRule type="cellIs" dxfId="26" priority="14" operator="lessThan">
      <formula>10</formula>
    </cfRule>
  </conditionalFormatting>
  <conditionalFormatting sqref="K78">
    <cfRule type="cellIs" dxfId="25" priority="13" operator="lessThan">
      <formula>10</formula>
    </cfRule>
  </conditionalFormatting>
  <conditionalFormatting sqref="O78">
    <cfRule type="cellIs" dxfId="24" priority="12" operator="lessThan">
      <formula>10</formula>
    </cfRule>
  </conditionalFormatting>
  <conditionalFormatting sqref="O54">
    <cfRule type="cellIs" dxfId="23" priority="11" operator="lessThan">
      <formula>10</formula>
    </cfRule>
  </conditionalFormatting>
  <conditionalFormatting sqref="O6">
    <cfRule type="cellIs" dxfId="22" priority="10" operator="lessThan">
      <formula>10</formula>
    </cfRule>
  </conditionalFormatting>
  <conditionalFormatting sqref="S54">
    <cfRule type="cellIs" dxfId="21" priority="8" operator="lessThan">
      <formula>10</formula>
    </cfRule>
  </conditionalFormatting>
  <conditionalFormatting sqref="S78">
    <cfRule type="cellIs" dxfId="20" priority="7" operator="lessThan">
      <formula>10</formula>
    </cfRule>
  </conditionalFormatting>
  <conditionalFormatting sqref="S30">
    <cfRule type="cellIs" dxfId="19" priority="6" operator="lessThan">
      <formula>10</formula>
    </cfRule>
  </conditionalFormatting>
  <conditionalFormatting sqref="O30">
    <cfRule type="cellIs" dxfId="18" priority="5" operator="lessThan">
      <formula>10</formula>
    </cfRule>
  </conditionalFormatting>
  <conditionalFormatting sqref="W78">
    <cfRule type="cellIs" dxfId="17" priority="4" operator="lessThan">
      <formula>10</formula>
    </cfRule>
  </conditionalFormatting>
  <conditionalFormatting sqref="W6">
    <cfRule type="cellIs" dxfId="16" priority="3" operator="lessThan">
      <formula>10</formula>
    </cfRule>
  </conditionalFormatting>
  <conditionalFormatting sqref="W54">
    <cfRule type="cellIs" dxfId="15" priority="2" operator="lessThan">
      <formula>10</formula>
    </cfRule>
  </conditionalFormatting>
  <conditionalFormatting sqref="W30">
    <cfRule type="cellIs" dxfId="14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showGridLines="0" zoomScaleNormal="100" workbookViewId="0">
      <pane ySplit="7" topLeftCell="A8" activePane="bottomLeft" state="frozen"/>
      <selection activeCell="B27" sqref="B27:F27"/>
      <selection pane="bottomLeft" activeCell="D34" sqref="D34"/>
    </sheetView>
  </sheetViews>
  <sheetFormatPr baseColWidth="10" defaultRowHeight="15" x14ac:dyDescent="0.25"/>
  <cols>
    <col min="1" max="1" width="2" style="8" customWidth="1"/>
    <col min="2" max="2" width="16.7109375" style="62" customWidth="1"/>
    <col min="3" max="3" width="18.140625" style="8" customWidth="1"/>
    <col min="4" max="12" width="11.42578125" style="8"/>
    <col min="13" max="13" width="2" style="8" customWidth="1"/>
    <col min="14" max="18" width="11.42578125" style="8"/>
    <col min="19" max="19" width="2" style="8" customWidth="1"/>
    <col min="20" max="24" width="11.42578125" style="8"/>
    <col min="25" max="25" width="2" style="8" customWidth="1"/>
    <col min="26" max="30" width="11.42578125" style="8"/>
    <col min="31" max="31" width="2" style="8" customWidth="1"/>
    <col min="32" max="37" width="11.42578125" style="8"/>
  </cols>
  <sheetData>
    <row r="1" spans="2:37" x14ac:dyDescent="0.25">
      <c r="C1" s="25"/>
    </row>
    <row r="2" spans="2:37" ht="15.75" x14ac:dyDescent="0.25">
      <c r="B2" s="57" t="s">
        <v>75</v>
      </c>
      <c r="C2" s="25"/>
    </row>
    <row r="3" spans="2:37" ht="12.75" customHeight="1" x14ac:dyDescent="0.25">
      <c r="B3" s="58"/>
      <c r="C3" s="25"/>
    </row>
    <row r="4" spans="2:37" ht="12.75" customHeight="1" x14ac:dyDescent="0.25">
      <c r="B4" s="58"/>
      <c r="C4" s="25"/>
    </row>
    <row r="5" spans="2:37" x14ac:dyDescent="0.25">
      <c r="B5" s="91" t="s">
        <v>25</v>
      </c>
      <c r="C5" s="91"/>
      <c r="D5" s="80" t="s">
        <v>65</v>
      </c>
      <c r="E5" s="81"/>
      <c r="F5" s="82"/>
    </row>
    <row r="6" spans="2:37" x14ac:dyDescent="0.25">
      <c r="B6" s="91"/>
      <c r="C6" s="91"/>
      <c r="D6" s="83"/>
      <c r="E6" s="84"/>
      <c r="F6" s="85"/>
      <c r="AD6"/>
      <c r="AE6"/>
      <c r="AF6"/>
      <c r="AG6"/>
      <c r="AH6"/>
      <c r="AI6"/>
      <c r="AJ6"/>
      <c r="AK6"/>
    </row>
    <row r="7" spans="2:37" ht="24" x14ac:dyDescent="0.25">
      <c r="B7" s="86" t="s">
        <v>108</v>
      </c>
      <c r="C7" s="87"/>
      <c r="D7" s="66" t="s">
        <v>18</v>
      </c>
      <c r="E7" s="66" t="s">
        <v>66</v>
      </c>
      <c r="F7" s="66" t="s">
        <v>67</v>
      </c>
      <c r="AD7"/>
      <c r="AE7"/>
      <c r="AF7"/>
      <c r="AG7"/>
      <c r="AH7"/>
      <c r="AI7"/>
      <c r="AJ7"/>
      <c r="AK7"/>
    </row>
    <row r="8" spans="2:37" x14ac:dyDescent="0.25">
      <c r="B8" s="77" t="s">
        <v>20</v>
      </c>
      <c r="C8" s="4" t="s">
        <v>18</v>
      </c>
      <c r="D8" s="2">
        <v>390547.91539999936</v>
      </c>
      <c r="E8" s="2">
        <v>284518.02686999936</v>
      </c>
      <c r="F8" s="2">
        <v>106029.88852999997</v>
      </c>
      <c r="AD8"/>
      <c r="AE8"/>
      <c r="AF8"/>
      <c r="AG8"/>
      <c r="AH8"/>
      <c r="AI8"/>
      <c r="AJ8"/>
      <c r="AK8"/>
    </row>
    <row r="9" spans="2:37" x14ac:dyDescent="0.25">
      <c r="B9" s="78"/>
      <c r="C9" s="5" t="s">
        <v>2</v>
      </c>
      <c r="D9" s="2">
        <v>183729.76371999993</v>
      </c>
      <c r="E9" s="3">
        <v>118110.15141999998</v>
      </c>
      <c r="F9" s="3">
        <v>65619.612299999964</v>
      </c>
      <c r="AD9"/>
      <c r="AE9"/>
      <c r="AF9"/>
      <c r="AG9"/>
      <c r="AH9"/>
      <c r="AI9"/>
      <c r="AJ9"/>
      <c r="AK9"/>
    </row>
    <row r="10" spans="2:37" x14ac:dyDescent="0.25">
      <c r="B10" s="79"/>
      <c r="C10" s="5" t="s">
        <v>3</v>
      </c>
      <c r="D10" s="2">
        <v>206818.15167999937</v>
      </c>
      <c r="E10" s="3">
        <v>166407.87544999938</v>
      </c>
      <c r="F10" s="3">
        <v>40410.276230000003</v>
      </c>
      <c r="AD10"/>
      <c r="AE10"/>
      <c r="AF10"/>
      <c r="AG10"/>
      <c r="AH10"/>
      <c r="AI10"/>
      <c r="AJ10"/>
      <c r="AK10"/>
    </row>
    <row r="11" spans="2:37" x14ac:dyDescent="0.25">
      <c r="B11" s="77" t="s">
        <v>21</v>
      </c>
      <c r="C11" s="5" t="s">
        <v>4</v>
      </c>
      <c r="D11" s="2">
        <v>88895.293120000089</v>
      </c>
      <c r="E11" s="3">
        <v>70669.630880000084</v>
      </c>
      <c r="F11" s="3">
        <v>18225.662240000001</v>
      </c>
      <c r="AD11"/>
      <c r="AE11"/>
      <c r="AF11"/>
      <c r="AG11"/>
      <c r="AH11"/>
      <c r="AI11"/>
      <c r="AJ11"/>
      <c r="AK11"/>
    </row>
    <row r="12" spans="2:37" x14ac:dyDescent="0.25">
      <c r="B12" s="78"/>
      <c r="C12" s="5" t="s">
        <v>5</v>
      </c>
      <c r="D12" s="2">
        <v>99027.335159999915</v>
      </c>
      <c r="E12" s="3">
        <v>65541.677619999929</v>
      </c>
      <c r="F12" s="3">
        <v>33485.657539999986</v>
      </c>
      <c r="AD12"/>
      <c r="AE12"/>
      <c r="AF12"/>
      <c r="AG12"/>
      <c r="AH12"/>
      <c r="AI12"/>
      <c r="AJ12"/>
      <c r="AK12"/>
    </row>
    <row r="13" spans="2:37" x14ac:dyDescent="0.25">
      <c r="B13" s="78"/>
      <c r="C13" s="5" t="s">
        <v>6</v>
      </c>
      <c r="D13" s="2">
        <v>88265.515029999951</v>
      </c>
      <c r="E13" s="3">
        <v>49827.123619999969</v>
      </c>
      <c r="F13" s="3">
        <v>38438.391409999982</v>
      </c>
      <c r="AD13"/>
      <c r="AE13"/>
      <c r="AF13"/>
      <c r="AG13"/>
      <c r="AH13"/>
      <c r="AI13"/>
      <c r="AJ13"/>
      <c r="AK13"/>
    </row>
    <row r="14" spans="2:37" x14ac:dyDescent="0.25">
      <c r="B14" s="79"/>
      <c r="C14" s="5" t="s">
        <v>7</v>
      </c>
      <c r="D14" s="2">
        <v>114359.77209000041</v>
      </c>
      <c r="E14" s="3">
        <v>98479.594750000411</v>
      </c>
      <c r="F14" s="3">
        <v>15880.177339999997</v>
      </c>
      <c r="AD14"/>
      <c r="AE14"/>
      <c r="AF14"/>
      <c r="AG14"/>
      <c r="AH14"/>
      <c r="AI14"/>
      <c r="AJ14"/>
      <c r="AK14"/>
    </row>
    <row r="15" spans="2:37" ht="24" x14ac:dyDescent="0.25">
      <c r="B15" s="77" t="s">
        <v>22</v>
      </c>
      <c r="C15" s="5" t="s">
        <v>8</v>
      </c>
      <c r="D15" s="2">
        <v>163585.44937000039</v>
      </c>
      <c r="E15" s="3">
        <v>119369.38858000039</v>
      </c>
      <c r="F15" s="3">
        <v>44216.060790000018</v>
      </c>
      <c r="AD15"/>
      <c r="AE15"/>
      <c r="AF15"/>
      <c r="AG15"/>
      <c r="AH15"/>
      <c r="AI15"/>
      <c r="AJ15"/>
      <c r="AK15"/>
    </row>
    <row r="16" spans="2:37" ht="36" x14ac:dyDescent="0.25">
      <c r="B16" s="78"/>
      <c r="C16" s="5" t="s">
        <v>9</v>
      </c>
      <c r="D16" s="2">
        <v>156074.70564000017</v>
      </c>
      <c r="E16" s="3">
        <v>105124.3182900002</v>
      </c>
      <c r="F16" s="3">
        <v>50950.387349999961</v>
      </c>
      <c r="AD16"/>
      <c r="AE16"/>
      <c r="AF16"/>
      <c r="AG16"/>
      <c r="AH16"/>
      <c r="AI16"/>
      <c r="AJ16"/>
      <c r="AK16"/>
    </row>
    <row r="17" spans="2:37" x14ac:dyDescent="0.25">
      <c r="B17" s="79"/>
      <c r="C17" s="5" t="s">
        <v>10</v>
      </c>
      <c r="D17" s="2">
        <v>70887.760390000025</v>
      </c>
      <c r="E17" s="3">
        <v>60024.320000000022</v>
      </c>
      <c r="F17" s="3">
        <v>10863.440390000003</v>
      </c>
      <c r="AD17"/>
      <c r="AE17"/>
      <c r="AF17"/>
      <c r="AG17"/>
      <c r="AH17"/>
      <c r="AI17"/>
      <c r="AJ17"/>
      <c r="AK17"/>
    </row>
    <row r="18" spans="2:37" x14ac:dyDescent="0.25">
      <c r="B18" s="77" t="s">
        <v>37</v>
      </c>
      <c r="C18" s="5" t="s">
        <v>36</v>
      </c>
      <c r="D18" s="2">
        <v>365036.20036999893</v>
      </c>
      <c r="E18" s="3">
        <v>265054.99610999878</v>
      </c>
      <c r="F18" s="3">
        <v>99981.204260000144</v>
      </c>
      <c r="AD18"/>
      <c r="AE18"/>
      <c r="AF18"/>
      <c r="AG18"/>
      <c r="AH18"/>
      <c r="AI18"/>
      <c r="AJ18"/>
      <c r="AK18"/>
    </row>
    <row r="19" spans="2:37" x14ac:dyDescent="0.25">
      <c r="B19" s="79"/>
      <c r="C19" s="5" t="s">
        <v>19</v>
      </c>
      <c r="D19" s="2">
        <v>25511.71503000001</v>
      </c>
      <c r="E19" s="3">
        <v>19463.030760000009</v>
      </c>
      <c r="F19" s="14"/>
      <c r="AD19"/>
      <c r="AE19"/>
      <c r="AF19"/>
      <c r="AG19"/>
      <c r="AH19"/>
      <c r="AI19"/>
      <c r="AJ19"/>
      <c r="AK19"/>
    </row>
    <row r="20" spans="2:37" x14ac:dyDescent="0.25">
      <c r="B20" s="77" t="s">
        <v>24</v>
      </c>
      <c r="C20" s="5" t="s">
        <v>11</v>
      </c>
      <c r="D20" s="2">
        <v>52716.172829999996</v>
      </c>
      <c r="E20" s="3">
        <v>38963.012919999986</v>
      </c>
      <c r="F20" s="3">
        <v>13753.159910000006</v>
      </c>
      <c r="AD20"/>
      <c r="AE20"/>
      <c r="AF20"/>
      <c r="AG20"/>
      <c r="AH20"/>
      <c r="AI20"/>
      <c r="AJ20"/>
      <c r="AK20"/>
    </row>
    <row r="21" spans="2:37" x14ac:dyDescent="0.25">
      <c r="B21" s="78"/>
      <c r="C21" s="5" t="s">
        <v>12</v>
      </c>
      <c r="D21" s="2">
        <v>108509.97186000005</v>
      </c>
      <c r="E21" s="3">
        <v>79591.616630000033</v>
      </c>
      <c r="F21" s="3">
        <v>28918.355230000008</v>
      </c>
      <c r="AD21"/>
      <c r="AE21"/>
      <c r="AF21"/>
      <c r="AG21"/>
      <c r="AH21"/>
      <c r="AI21"/>
      <c r="AJ21"/>
      <c r="AK21"/>
    </row>
    <row r="22" spans="2:37" x14ac:dyDescent="0.25">
      <c r="B22" s="79"/>
      <c r="C22" s="5" t="s">
        <v>13</v>
      </c>
      <c r="D22" s="2">
        <v>229321.77071000022</v>
      </c>
      <c r="E22" s="3">
        <v>165963.39732000025</v>
      </c>
      <c r="F22" s="3">
        <v>63358.373389999972</v>
      </c>
      <c r="AD22"/>
      <c r="AE22"/>
      <c r="AF22"/>
      <c r="AG22"/>
      <c r="AH22"/>
      <c r="AI22"/>
      <c r="AJ22"/>
      <c r="AK22"/>
    </row>
    <row r="23" spans="2:37" x14ac:dyDescent="0.25">
      <c r="B23" s="77" t="s">
        <v>23</v>
      </c>
      <c r="C23" s="5" t="s">
        <v>14</v>
      </c>
      <c r="D23" s="2">
        <v>43962.750100000019</v>
      </c>
      <c r="E23" s="3">
        <v>33908.790450000015</v>
      </c>
      <c r="F23" s="3">
        <v>10053.959650000004</v>
      </c>
      <c r="AD23"/>
      <c r="AE23"/>
      <c r="AF23"/>
      <c r="AG23"/>
      <c r="AH23"/>
      <c r="AI23"/>
      <c r="AJ23"/>
      <c r="AK23"/>
    </row>
    <row r="24" spans="2:37" x14ac:dyDescent="0.25">
      <c r="B24" s="78"/>
      <c r="C24" s="5" t="s">
        <v>15</v>
      </c>
      <c r="D24" s="2">
        <v>218117.97507999992</v>
      </c>
      <c r="E24" s="3">
        <v>155822.73956999992</v>
      </c>
      <c r="F24" s="3">
        <v>62295.235510000006</v>
      </c>
      <c r="AD24"/>
      <c r="AE24"/>
      <c r="AF24"/>
      <c r="AG24"/>
      <c r="AH24"/>
      <c r="AI24"/>
      <c r="AJ24"/>
      <c r="AK24"/>
    </row>
    <row r="25" spans="2:37" x14ac:dyDescent="0.25">
      <c r="B25" s="78"/>
      <c r="C25" s="5" t="s">
        <v>16</v>
      </c>
      <c r="D25" s="2">
        <v>44014.843330000003</v>
      </c>
      <c r="E25" s="3">
        <v>33955.420929999993</v>
      </c>
      <c r="F25" s="3">
        <v>10059.422400000007</v>
      </c>
      <c r="AD25"/>
      <c r="AE25"/>
      <c r="AF25"/>
      <c r="AG25"/>
      <c r="AH25"/>
      <c r="AI25"/>
      <c r="AJ25"/>
      <c r="AK25"/>
    </row>
    <row r="26" spans="2:37" x14ac:dyDescent="0.25">
      <c r="B26" s="79"/>
      <c r="C26" s="5" t="s">
        <v>17</v>
      </c>
      <c r="D26" s="2">
        <v>84452.346889999986</v>
      </c>
      <c r="E26" s="3">
        <v>60831.075919999988</v>
      </c>
      <c r="F26" s="3">
        <v>23621.270969999998</v>
      </c>
    </row>
    <row r="27" spans="2:37" ht="15" customHeight="1" x14ac:dyDescent="0.25">
      <c r="B27" s="88" t="s">
        <v>113</v>
      </c>
      <c r="C27" s="90"/>
      <c r="D27" s="64"/>
      <c r="E27" s="64"/>
      <c r="F27" s="65"/>
      <c r="AJ27"/>
      <c r="AK27"/>
    </row>
    <row r="28" spans="2:37" x14ac:dyDescent="0.25">
      <c r="B28" s="77" t="s">
        <v>107</v>
      </c>
      <c r="C28" s="4" t="s">
        <v>18</v>
      </c>
      <c r="D28" s="38">
        <v>390547.91540000017</v>
      </c>
      <c r="E28" s="38">
        <v>284518.02687000018</v>
      </c>
      <c r="F28" s="38">
        <v>106029.88852999998</v>
      </c>
    </row>
    <row r="29" spans="2:37" ht="60" x14ac:dyDescent="0.25">
      <c r="B29" s="78"/>
      <c r="C29" s="5" t="s">
        <v>103</v>
      </c>
      <c r="D29" s="38">
        <v>189639.11443000002</v>
      </c>
      <c r="E29" s="40">
        <v>123740.97306000006</v>
      </c>
      <c r="F29" s="40">
        <v>65898.141369999968</v>
      </c>
    </row>
    <row r="30" spans="2:37" ht="15" customHeight="1" x14ac:dyDescent="0.25">
      <c r="B30" s="78"/>
      <c r="C30" s="5" t="s">
        <v>79</v>
      </c>
      <c r="D30" s="38">
        <v>32670.06384000001</v>
      </c>
      <c r="E30" s="40">
        <v>17326.351610000005</v>
      </c>
      <c r="F30" s="40">
        <v>15343.712230000003</v>
      </c>
    </row>
    <row r="31" spans="2:37" x14ac:dyDescent="0.25">
      <c r="B31" s="78"/>
      <c r="C31" s="5" t="s">
        <v>80</v>
      </c>
      <c r="D31" s="38">
        <v>89985.381110000162</v>
      </c>
      <c r="E31" s="40">
        <v>75041.770760000159</v>
      </c>
      <c r="F31" s="40">
        <v>14943.610350000001</v>
      </c>
    </row>
    <row r="32" spans="2:37" ht="15" customHeight="1" x14ac:dyDescent="0.25">
      <c r="B32" s="78"/>
      <c r="C32" s="5" t="s">
        <v>81</v>
      </c>
      <c r="D32" s="38">
        <v>49081.568870000003</v>
      </c>
      <c r="E32" s="40">
        <v>43576.748780000002</v>
      </c>
      <c r="F32" s="40">
        <v>5504.8200900000002</v>
      </c>
    </row>
    <row r="33" spans="2:6" x14ac:dyDescent="0.25">
      <c r="B33" s="78"/>
      <c r="C33" s="5" t="s">
        <v>82</v>
      </c>
      <c r="D33" s="38">
        <v>27576.539069999995</v>
      </c>
      <c r="E33" s="40">
        <v>23957.823439999996</v>
      </c>
      <c r="F33" s="40">
        <v>3618.7156300000001</v>
      </c>
    </row>
    <row r="34" spans="2:6" x14ac:dyDescent="0.25">
      <c r="B34" s="78"/>
      <c r="C34" s="5" t="s">
        <v>83</v>
      </c>
      <c r="D34" s="38">
        <v>0</v>
      </c>
      <c r="E34" s="76">
        <v>0</v>
      </c>
      <c r="F34" s="76">
        <v>0</v>
      </c>
    </row>
    <row r="35" spans="2:6" x14ac:dyDescent="0.25">
      <c r="B35" s="79"/>
      <c r="C35" s="5" t="s">
        <v>84</v>
      </c>
      <c r="D35" s="39"/>
      <c r="E35" s="39"/>
      <c r="F35" s="39"/>
    </row>
    <row r="36" spans="2:6" x14ac:dyDescent="0.25">
      <c r="B36" s="77" t="s">
        <v>43</v>
      </c>
      <c r="C36" s="5" t="s">
        <v>46</v>
      </c>
      <c r="D36" s="38">
        <v>46961.360419999975</v>
      </c>
      <c r="E36" s="40">
        <v>30928.551859999974</v>
      </c>
      <c r="F36" s="40">
        <v>16032.808560000001</v>
      </c>
    </row>
    <row r="37" spans="2:6" ht="24" x14ac:dyDescent="0.25">
      <c r="B37" s="78"/>
      <c r="C37" s="5" t="s">
        <v>85</v>
      </c>
      <c r="D37" s="38">
        <v>7837.4646999999995</v>
      </c>
      <c r="E37" s="40">
        <v>5448.2253899999996</v>
      </c>
      <c r="F37" s="40">
        <v>2389.2393099999999</v>
      </c>
    </row>
    <row r="38" spans="2:6" ht="24" x14ac:dyDescent="0.25">
      <c r="B38" s="78"/>
      <c r="C38" s="5" t="s">
        <v>86</v>
      </c>
      <c r="D38" s="38">
        <v>42871.009299999998</v>
      </c>
      <c r="E38" s="40">
        <v>27681.261339999994</v>
      </c>
      <c r="F38" s="40">
        <v>15189.747960000004</v>
      </c>
    </row>
    <row r="39" spans="2:6" ht="24" x14ac:dyDescent="0.25">
      <c r="B39" s="78"/>
      <c r="C39" s="5" t="s">
        <v>87</v>
      </c>
      <c r="D39" s="38">
        <v>21328.870520000004</v>
      </c>
      <c r="E39" s="40">
        <v>12125.218770000003</v>
      </c>
      <c r="F39" s="40">
        <v>9203.6517500000027</v>
      </c>
    </row>
    <row r="40" spans="2:6" ht="48" x14ac:dyDescent="0.25">
      <c r="B40" s="79"/>
      <c r="C40" s="5" t="s">
        <v>88</v>
      </c>
      <c r="D40" s="38">
        <v>70640.409489999962</v>
      </c>
      <c r="E40" s="40">
        <v>47557.715699999972</v>
      </c>
      <c r="F40" s="40">
        <v>23082.693789999994</v>
      </c>
    </row>
    <row r="41" spans="2:6" ht="24" x14ac:dyDescent="0.25">
      <c r="B41" s="77" t="s">
        <v>44</v>
      </c>
      <c r="C41" s="5" t="s">
        <v>102</v>
      </c>
      <c r="D41" s="38">
        <v>151716.17439000026</v>
      </c>
      <c r="E41" s="40">
        <v>106218.69550000026</v>
      </c>
      <c r="F41" s="40">
        <v>45497.478890000006</v>
      </c>
    </row>
    <row r="42" spans="2:6" x14ac:dyDescent="0.25">
      <c r="B42" s="78"/>
      <c r="C42" s="5" t="s">
        <v>89</v>
      </c>
      <c r="D42" s="38">
        <v>193639.85261999996</v>
      </c>
      <c r="E42" s="40">
        <v>141438.43155999997</v>
      </c>
      <c r="F42" s="40">
        <v>52201.421059999986</v>
      </c>
    </row>
    <row r="43" spans="2:6" ht="24" x14ac:dyDescent="0.25">
      <c r="B43" s="78"/>
      <c r="C43" s="5" t="s">
        <v>101</v>
      </c>
      <c r="D43" s="38">
        <v>45191.888390000007</v>
      </c>
      <c r="E43" s="40">
        <v>36860.899810000003</v>
      </c>
      <c r="F43" s="40">
        <v>8330.9885800000011</v>
      </c>
    </row>
    <row r="44" spans="2:6" x14ac:dyDescent="0.25">
      <c r="B44" s="77" t="s">
        <v>45</v>
      </c>
      <c r="C44" s="5" t="s">
        <v>90</v>
      </c>
      <c r="D44" s="38">
        <v>152353.40605999989</v>
      </c>
      <c r="E44" s="40">
        <v>110628.0443599999</v>
      </c>
      <c r="F44" s="40">
        <v>41725.361700000001</v>
      </c>
    </row>
    <row r="45" spans="2:6" x14ac:dyDescent="0.25">
      <c r="B45" s="78"/>
      <c r="C45" s="5" t="s">
        <v>91</v>
      </c>
      <c r="D45" s="38">
        <v>189285.75049000015</v>
      </c>
      <c r="E45" s="40">
        <v>138499.06198000017</v>
      </c>
      <c r="F45" s="40">
        <v>50786.688509999978</v>
      </c>
    </row>
    <row r="46" spans="2:6" x14ac:dyDescent="0.25">
      <c r="B46" s="78"/>
      <c r="C46" s="5" t="s">
        <v>94</v>
      </c>
      <c r="D46" s="38">
        <v>28535.314100000007</v>
      </c>
      <c r="E46" s="40">
        <v>25648.536850000008</v>
      </c>
      <c r="F46" s="40">
        <v>2886.7772500000001</v>
      </c>
    </row>
    <row r="47" spans="2:6" x14ac:dyDescent="0.25">
      <c r="B47" s="78"/>
      <c r="C47" s="5" t="s">
        <v>92</v>
      </c>
      <c r="D47" s="38">
        <v>4518.6751700000004</v>
      </c>
      <c r="E47" s="40">
        <v>3347.26091</v>
      </c>
      <c r="F47" s="39"/>
    </row>
    <row r="48" spans="2:6" x14ac:dyDescent="0.25">
      <c r="B48" s="79"/>
      <c r="C48" s="5" t="s">
        <v>93</v>
      </c>
      <c r="D48" s="38">
        <v>15854.769580000002</v>
      </c>
      <c r="E48" s="40">
        <v>6395.1227699999999</v>
      </c>
      <c r="F48" s="40">
        <v>9459.646810000002</v>
      </c>
    </row>
    <row r="49" spans="2:6" x14ac:dyDescent="0.25">
      <c r="B49" s="63"/>
      <c r="C49"/>
      <c r="D49"/>
      <c r="E49"/>
      <c r="F49"/>
    </row>
    <row r="50" spans="2:6" x14ac:dyDescent="0.25">
      <c r="B50" s="92" t="s">
        <v>27</v>
      </c>
      <c r="C50" s="93"/>
      <c r="D50" s="80" t="s">
        <v>65</v>
      </c>
      <c r="E50" s="81"/>
      <c r="F50" s="82"/>
    </row>
    <row r="51" spans="2:6" x14ac:dyDescent="0.25">
      <c r="B51" s="94"/>
      <c r="C51" s="95"/>
      <c r="D51" s="83"/>
      <c r="E51" s="84"/>
      <c r="F51" s="85"/>
    </row>
    <row r="52" spans="2:6" ht="24.75" x14ac:dyDescent="0.25">
      <c r="B52" s="86" t="s">
        <v>108</v>
      </c>
      <c r="C52" s="87"/>
      <c r="D52" s="20" t="s">
        <v>18</v>
      </c>
      <c r="E52" s="20" t="s">
        <v>66</v>
      </c>
      <c r="F52" s="20" t="s">
        <v>67</v>
      </c>
    </row>
    <row r="53" spans="2:6" x14ac:dyDescent="0.25">
      <c r="B53" s="77" t="s">
        <v>20</v>
      </c>
      <c r="C53" s="4" t="s">
        <v>18</v>
      </c>
      <c r="D53" s="6">
        <v>99.999999999999972</v>
      </c>
      <c r="E53" s="6">
        <v>100</v>
      </c>
      <c r="F53" s="6">
        <v>100</v>
      </c>
    </row>
    <row r="54" spans="2:6" x14ac:dyDescent="0.25">
      <c r="B54" s="78"/>
      <c r="C54" s="5" t="s">
        <v>2</v>
      </c>
      <c r="D54" s="6">
        <f t="shared" ref="D54:D71" si="0">D9/$D$8*100</f>
        <v>47.044103034533883</v>
      </c>
      <c r="E54" s="7">
        <f t="shared" ref="E54:F71" si="1">E9/E$8*100</f>
        <v>41.512361349942275</v>
      </c>
      <c r="F54" s="7">
        <f t="shared" si="1"/>
        <v>61.887844276506655</v>
      </c>
    </row>
    <row r="55" spans="2:6" x14ac:dyDescent="0.25">
      <c r="B55" s="79"/>
      <c r="C55" s="5" t="s">
        <v>3</v>
      </c>
      <c r="D55" s="6">
        <f t="shared" si="0"/>
        <v>52.955896965466096</v>
      </c>
      <c r="E55" s="7">
        <f t="shared" si="1"/>
        <v>58.487638650057725</v>
      </c>
      <c r="F55" s="7">
        <f t="shared" si="1"/>
        <v>38.112155723493352</v>
      </c>
    </row>
    <row r="56" spans="2:6" x14ac:dyDescent="0.25">
      <c r="B56" s="77" t="s">
        <v>21</v>
      </c>
      <c r="C56" s="5" t="s">
        <v>4</v>
      </c>
      <c r="D56" s="6">
        <f t="shared" si="0"/>
        <v>22.761686752047694</v>
      </c>
      <c r="E56" s="7">
        <f t="shared" si="1"/>
        <v>24.838366713505334</v>
      </c>
      <c r="F56" s="7">
        <f t="shared" si="1"/>
        <v>17.189174196710823</v>
      </c>
    </row>
    <row r="57" spans="2:6" x14ac:dyDescent="0.25">
      <c r="B57" s="78"/>
      <c r="C57" s="5" t="s">
        <v>5</v>
      </c>
      <c r="D57" s="6">
        <f t="shared" si="0"/>
        <v>25.356001467470662</v>
      </c>
      <c r="E57" s="7">
        <f t="shared" si="1"/>
        <v>23.036036887021901</v>
      </c>
      <c r="F57" s="7">
        <f t="shared" si="1"/>
        <v>31.58133805877349</v>
      </c>
    </row>
    <row r="58" spans="2:6" x14ac:dyDescent="0.25">
      <c r="B58" s="78"/>
      <c r="C58" s="5" t="s">
        <v>6</v>
      </c>
      <c r="D58" s="6">
        <f t="shared" si="0"/>
        <v>22.600431739495619</v>
      </c>
      <c r="E58" s="7">
        <f t="shared" si="1"/>
        <v>17.512817788085794</v>
      </c>
      <c r="F58" s="7">
        <f t="shared" si="1"/>
        <v>36.252411412395546</v>
      </c>
    </row>
    <row r="59" spans="2:6" x14ac:dyDescent="0.25">
      <c r="B59" s="79"/>
      <c r="C59" s="5" t="s">
        <v>7</v>
      </c>
      <c r="D59" s="6">
        <f t="shared" si="0"/>
        <v>29.281880040986287</v>
      </c>
      <c r="E59" s="7">
        <f t="shared" si="1"/>
        <v>34.612778611387334</v>
      </c>
      <c r="F59" s="7">
        <f t="shared" si="1"/>
        <v>14.977076332120143</v>
      </c>
    </row>
    <row r="60" spans="2:6" ht="24" x14ac:dyDescent="0.25">
      <c r="B60" s="77" t="s">
        <v>22</v>
      </c>
      <c r="C60" s="5" t="s">
        <v>8</v>
      </c>
      <c r="D60" s="6">
        <f t="shared" si="0"/>
        <v>41.886140706309007</v>
      </c>
      <c r="E60" s="7">
        <f t="shared" si="1"/>
        <v>41.954947422203972</v>
      </c>
      <c r="F60" s="7">
        <f t="shared" si="1"/>
        <v>41.701506436545557</v>
      </c>
    </row>
    <row r="61" spans="2:6" ht="36" x14ac:dyDescent="0.25">
      <c r="B61" s="78"/>
      <c r="C61" s="5" t="s">
        <v>9</v>
      </c>
      <c r="D61" s="6">
        <f t="shared" si="0"/>
        <v>39.96301080755952</v>
      </c>
      <c r="E61" s="7">
        <f t="shared" si="1"/>
        <v>36.948210082320408</v>
      </c>
      <c r="F61" s="7">
        <f t="shared" si="1"/>
        <v>48.05285382864863</v>
      </c>
    </row>
    <row r="62" spans="2:6" x14ac:dyDescent="0.25">
      <c r="B62" s="79"/>
      <c r="C62" s="5" t="s">
        <v>10</v>
      </c>
      <c r="D62" s="6">
        <f t="shared" si="0"/>
        <v>18.150848486131785</v>
      </c>
      <c r="E62" s="7">
        <f t="shared" si="1"/>
        <v>21.096842495476061</v>
      </c>
      <c r="F62" s="7">
        <f t="shared" si="1"/>
        <v>10.245639734805827</v>
      </c>
    </row>
    <row r="63" spans="2:6" x14ac:dyDescent="0.25">
      <c r="B63" s="77" t="s">
        <v>37</v>
      </c>
      <c r="C63" s="5" t="s">
        <v>36</v>
      </c>
      <c r="D63" s="6">
        <f t="shared" si="0"/>
        <v>93.467711892951385</v>
      </c>
      <c r="E63" s="7">
        <f t="shared" si="1"/>
        <v>93.159297857462803</v>
      </c>
      <c r="F63" s="7">
        <f t="shared" si="1"/>
        <v>94.295302622818085</v>
      </c>
    </row>
    <row r="64" spans="2:6" x14ac:dyDescent="0.25">
      <c r="B64" s="79"/>
      <c r="C64" s="5" t="s">
        <v>19</v>
      </c>
      <c r="D64" s="6">
        <f t="shared" si="0"/>
        <v>6.5322881070485037</v>
      </c>
      <c r="E64" s="7">
        <f t="shared" si="1"/>
        <v>6.8407021425369878</v>
      </c>
      <c r="F64" s="7">
        <f t="shared" si="1"/>
        <v>0</v>
      </c>
    </row>
    <row r="65" spans="2:6" x14ac:dyDescent="0.25">
      <c r="B65" s="77" t="s">
        <v>24</v>
      </c>
      <c r="C65" s="5" t="s">
        <v>11</v>
      </c>
      <c r="D65" s="6">
        <f t="shared" si="0"/>
        <v>13.498003894351369</v>
      </c>
      <c r="E65" s="7">
        <f t="shared" si="1"/>
        <v>13.69439165195771</v>
      </c>
      <c r="F65" s="7">
        <f t="shared" si="1"/>
        <v>12.971021756859344</v>
      </c>
    </row>
    <row r="66" spans="2:6" x14ac:dyDescent="0.25">
      <c r="B66" s="78"/>
      <c r="C66" s="5" t="s">
        <v>12</v>
      </c>
      <c r="D66" s="6">
        <f t="shared" si="0"/>
        <v>27.78403560261334</v>
      </c>
      <c r="E66" s="7">
        <f t="shared" si="1"/>
        <v>27.974191127919866</v>
      </c>
      <c r="F66" s="7">
        <f t="shared" si="1"/>
        <v>27.273776885861658</v>
      </c>
    </row>
    <row r="67" spans="2:6" x14ac:dyDescent="0.25">
      <c r="B67" s="79"/>
      <c r="C67" s="5" t="s">
        <v>13</v>
      </c>
      <c r="D67" s="6">
        <f t="shared" si="0"/>
        <v>58.717960503035528</v>
      </c>
      <c r="E67" s="7">
        <f t="shared" si="1"/>
        <v>58.331417220122738</v>
      </c>
      <c r="F67" s="7">
        <f t="shared" si="1"/>
        <v>59.75520135727902</v>
      </c>
    </row>
    <row r="68" spans="2:6" x14ac:dyDescent="0.25">
      <c r="B68" s="77" t="s">
        <v>23</v>
      </c>
      <c r="C68" s="5" t="s">
        <v>14</v>
      </c>
      <c r="D68" s="6">
        <f t="shared" si="0"/>
        <v>11.256685381350289</v>
      </c>
      <c r="E68" s="7">
        <f t="shared" si="1"/>
        <v>11.91797610261562</v>
      </c>
      <c r="F68" s="7">
        <f t="shared" si="1"/>
        <v>9.48219392606015</v>
      </c>
    </row>
    <row r="69" spans="2:6" x14ac:dyDescent="0.25">
      <c r="B69" s="78"/>
      <c r="C69" s="5" t="s">
        <v>15</v>
      </c>
      <c r="D69" s="6">
        <f t="shared" si="0"/>
        <v>55.849222714862876</v>
      </c>
      <c r="E69" s="7">
        <f t="shared" si="1"/>
        <v>54.767264234261582</v>
      </c>
      <c r="F69" s="7">
        <f t="shared" si="1"/>
        <v>58.752523815371426</v>
      </c>
    </row>
    <row r="70" spans="2:6" x14ac:dyDescent="0.25">
      <c r="B70" s="78"/>
      <c r="C70" s="5" t="s">
        <v>16</v>
      </c>
      <c r="D70" s="6">
        <f t="shared" si="0"/>
        <v>11.270023880404016</v>
      </c>
      <c r="E70" s="7">
        <f t="shared" si="1"/>
        <v>11.934365391024853</v>
      </c>
      <c r="F70" s="7">
        <f t="shared" si="1"/>
        <v>9.487346011076685</v>
      </c>
    </row>
    <row r="71" spans="2:6" x14ac:dyDescent="0.25">
      <c r="B71" s="79"/>
      <c r="C71" s="5" t="s">
        <v>17</v>
      </c>
      <c r="D71" s="6">
        <f t="shared" si="0"/>
        <v>21.624068023382957</v>
      </c>
      <c r="E71" s="7">
        <f t="shared" si="1"/>
        <v>21.380394272098137</v>
      </c>
      <c r="F71" s="7">
        <f t="shared" si="1"/>
        <v>22.277936247491787</v>
      </c>
    </row>
    <row r="72" spans="2:6" x14ac:dyDescent="0.25">
      <c r="B72" s="88" t="s">
        <v>113</v>
      </c>
      <c r="C72" s="90"/>
      <c r="D72" s="64"/>
      <c r="E72" s="64"/>
      <c r="F72" s="65"/>
    </row>
    <row r="73" spans="2:6" x14ac:dyDescent="0.25">
      <c r="B73" s="77" t="s">
        <v>107</v>
      </c>
      <c r="C73" s="4" t="s">
        <v>18</v>
      </c>
      <c r="D73" s="41">
        <v>100</v>
      </c>
      <c r="E73" s="41">
        <v>100.00000000000001</v>
      </c>
      <c r="F73" s="41">
        <v>99.999999999999986</v>
      </c>
    </row>
    <row r="74" spans="2:6" ht="60" x14ac:dyDescent="0.25">
      <c r="B74" s="78"/>
      <c r="C74" s="5" t="s">
        <v>103</v>
      </c>
      <c r="D74" s="41">
        <f t="shared" ref="D74:D78" si="2">D29/$D$28*100</f>
        <v>48.557195404761323</v>
      </c>
      <c r="E74" s="43">
        <f t="shared" ref="E74:F78" si="3">E29/E$28*100</f>
        <v>43.491435119694138</v>
      </c>
      <c r="F74" s="43">
        <f t="shared" si="3"/>
        <v>62.150533480335426</v>
      </c>
    </row>
    <row r="75" spans="2:6" x14ac:dyDescent="0.25">
      <c r="B75" s="78"/>
      <c r="C75" s="5" t="s">
        <v>79</v>
      </c>
      <c r="D75" s="41">
        <f t="shared" si="2"/>
        <v>8.3651871004199947</v>
      </c>
      <c r="E75" s="43">
        <f t="shared" si="3"/>
        <v>6.0897201490563653</v>
      </c>
      <c r="F75" s="43">
        <f t="shared" si="3"/>
        <v>14.471119834912086</v>
      </c>
    </row>
    <row r="76" spans="2:6" x14ac:dyDescent="0.25">
      <c r="B76" s="78"/>
      <c r="C76" s="5" t="s">
        <v>80</v>
      </c>
      <c r="D76" s="41">
        <f t="shared" si="2"/>
        <v>23.040804357600244</v>
      </c>
      <c r="E76" s="43">
        <f t="shared" si="3"/>
        <v>26.375049618310364</v>
      </c>
      <c r="F76" s="43">
        <f t="shared" si="3"/>
        <v>14.093771630979196</v>
      </c>
    </row>
    <row r="77" spans="2:6" x14ac:dyDescent="0.25">
      <c r="B77" s="78"/>
      <c r="C77" s="5" t="s">
        <v>81</v>
      </c>
      <c r="D77" s="41">
        <f t="shared" si="2"/>
        <v>12.567361630833579</v>
      </c>
      <c r="E77" s="43">
        <f t="shared" si="3"/>
        <v>15.315988677199268</v>
      </c>
      <c r="F77" s="43">
        <f t="shared" si="3"/>
        <v>5.1917625929055582</v>
      </c>
    </row>
    <row r="78" spans="2:6" x14ac:dyDescent="0.25">
      <c r="B78" s="78"/>
      <c r="C78" s="5" t="s">
        <v>82</v>
      </c>
      <c r="D78" s="41">
        <f t="shared" si="2"/>
        <v>7.0609873929953091</v>
      </c>
      <c r="E78" s="43">
        <f t="shared" si="3"/>
        <v>8.4204940205587118</v>
      </c>
      <c r="F78" s="43">
        <f t="shared" si="3"/>
        <v>3.4129203380008502</v>
      </c>
    </row>
    <row r="79" spans="2:6" ht="15" customHeight="1" x14ac:dyDescent="0.25">
      <c r="B79" s="78"/>
      <c r="C79" s="5" t="s">
        <v>83</v>
      </c>
      <c r="D79" s="41">
        <v>0</v>
      </c>
      <c r="E79" s="75">
        <v>0</v>
      </c>
      <c r="F79" s="75">
        <v>0</v>
      </c>
    </row>
    <row r="80" spans="2:6" x14ac:dyDescent="0.25">
      <c r="B80" s="79"/>
      <c r="C80" s="5" t="s">
        <v>84</v>
      </c>
      <c r="D80" s="42"/>
      <c r="E80" s="42"/>
      <c r="F80" s="42"/>
    </row>
    <row r="81" spans="2:6" x14ac:dyDescent="0.25">
      <c r="B81" s="77" t="s">
        <v>43</v>
      </c>
      <c r="C81" s="5" t="s">
        <v>46</v>
      </c>
      <c r="D81" s="41">
        <f>D36/$D$29*100</f>
        <v>24.763541298509097</v>
      </c>
      <c r="E81" s="43">
        <f t="shared" ref="E81:F85" si="4">E36/E$29*100</f>
        <v>24.994592409583852</v>
      </c>
      <c r="F81" s="43">
        <f t="shared" si="4"/>
        <v>24.329682486764206</v>
      </c>
    </row>
    <row r="82" spans="2:6" ht="24" x14ac:dyDescent="0.25">
      <c r="B82" s="78"/>
      <c r="C82" s="5" t="s">
        <v>85</v>
      </c>
      <c r="D82" s="41">
        <f>D37/$D$29*100</f>
        <v>4.1328313114924295</v>
      </c>
      <c r="E82" s="43">
        <f t="shared" si="4"/>
        <v>4.4029275471740803</v>
      </c>
      <c r="F82" s="43">
        <f t="shared" si="4"/>
        <v>3.6256550796859006</v>
      </c>
    </row>
    <row r="83" spans="2:6" ht="24" x14ac:dyDescent="0.25">
      <c r="B83" s="78"/>
      <c r="C83" s="5" t="s">
        <v>86</v>
      </c>
      <c r="D83" s="41">
        <f>D38/$D$29*100</f>
        <v>22.606628083482551</v>
      </c>
      <c r="E83" s="43">
        <f t="shared" si="4"/>
        <v>22.370327835209267</v>
      </c>
      <c r="F83" s="43">
        <f t="shared" si="4"/>
        <v>23.050343521395757</v>
      </c>
    </row>
    <row r="84" spans="2:6" ht="24" x14ac:dyDescent="0.25">
      <c r="B84" s="78"/>
      <c r="C84" s="5" t="s">
        <v>87</v>
      </c>
      <c r="D84" s="41">
        <f>D39/$D$29*100</f>
        <v>11.247084012234703</v>
      </c>
      <c r="E84" s="43">
        <f t="shared" si="4"/>
        <v>9.7988713601926118</v>
      </c>
      <c r="F84" s="43">
        <f t="shared" si="4"/>
        <v>13.966481540540007</v>
      </c>
    </row>
    <row r="85" spans="2:6" ht="48" x14ac:dyDescent="0.25">
      <c r="B85" s="79"/>
      <c r="C85" s="5" t="s">
        <v>88</v>
      </c>
      <c r="D85" s="41">
        <f>D40/$D$29*100</f>
        <v>37.24991529428118</v>
      </c>
      <c r="E85" s="43">
        <f t="shared" si="4"/>
        <v>38.433280847840088</v>
      </c>
      <c r="F85" s="43">
        <f t="shared" si="4"/>
        <v>35.027837371614176</v>
      </c>
    </row>
    <row r="86" spans="2:6" ht="24" x14ac:dyDescent="0.25">
      <c r="B86" s="77" t="s">
        <v>44</v>
      </c>
      <c r="C86" s="5" t="s">
        <v>102</v>
      </c>
      <c r="D86" s="41">
        <f t="shared" ref="D86:D93" si="5">D41/$D$28*100</f>
        <v>38.847006579106221</v>
      </c>
      <c r="E86" s="43">
        <f t="shared" ref="E86:F93" si="6">E41/E$28*100</f>
        <v>37.332852567733049</v>
      </c>
      <c r="F86" s="43">
        <f t="shared" si="6"/>
        <v>42.910050666635378</v>
      </c>
    </row>
    <row r="87" spans="2:6" x14ac:dyDescent="0.25">
      <c r="B87" s="78"/>
      <c r="C87" s="5" t="s">
        <v>89</v>
      </c>
      <c r="D87" s="41">
        <f t="shared" si="5"/>
        <v>49.581586531238692</v>
      </c>
      <c r="E87" s="43">
        <f t="shared" si="6"/>
        <v>49.711588793150511</v>
      </c>
      <c r="F87" s="43">
        <f t="shared" si="6"/>
        <v>49.232741620048174</v>
      </c>
    </row>
    <row r="88" spans="2:6" ht="24" x14ac:dyDescent="0.25">
      <c r="B88" s="78"/>
      <c r="C88" s="5" t="s">
        <v>101</v>
      </c>
      <c r="D88" s="41">
        <f t="shared" si="5"/>
        <v>11.571406889655105</v>
      </c>
      <c r="E88" s="43">
        <f t="shared" si="6"/>
        <v>12.955558639116461</v>
      </c>
      <c r="F88" s="43">
        <f t="shared" si="6"/>
        <v>7.8572077133164582</v>
      </c>
    </row>
    <row r="89" spans="2:6" x14ac:dyDescent="0.25">
      <c r="B89" s="77" t="s">
        <v>45</v>
      </c>
      <c r="C89" s="5" t="s">
        <v>90</v>
      </c>
      <c r="D89" s="41">
        <f t="shared" si="5"/>
        <v>39.010170084753661</v>
      </c>
      <c r="E89" s="43">
        <f t="shared" si="6"/>
        <v>38.882613371470917</v>
      </c>
      <c r="F89" s="43">
        <f t="shared" si="6"/>
        <v>39.352452670167878</v>
      </c>
    </row>
    <row r="90" spans="2:6" x14ac:dyDescent="0.25">
      <c r="B90" s="78"/>
      <c r="C90" s="5" t="s">
        <v>91</v>
      </c>
      <c r="D90" s="41">
        <f t="shared" si="5"/>
        <v>48.466716381300671</v>
      </c>
      <c r="E90" s="43">
        <f t="shared" si="6"/>
        <v>48.678483927235341</v>
      </c>
      <c r="F90" s="43">
        <f t="shared" si="6"/>
        <v>47.898464493462569</v>
      </c>
    </row>
    <row r="91" spans="2:6" x14ac:dyDescent="0.25">
      <c r="B91" s="78"/>
      <c r="C91" s="5" t="s">
        <v>94</v>
      </c>
      <c r="D91" s="41">
        <f t="shared" si="5"/>
        <v>7.3064822457889864</v>
      </c>
      <c r="E91" s="43">
        <f t="shared" si="6"/>
        <v>9.0147317314692117</v>
      </c>
      <c r="F91" s="43">
        <f t="shared" si="6"/>
        <v>2.7226070780817793</v>
      </c>
    </row>
    <row r="92" spans="2:6" x14ac:dyDescent="0.25">
      <c r="B92" s="78"/>
      <c r="C92" s="5" t="s">
        <v>92</v>
      </c>
      <c r="D92" s="41">
        <f t="shared" si="5"/>
        <v>1.1570091637467739</v>
      </c>
      <c r="E92" s="43">
        <f t="shared" si="6"/>
        <v>1.1764670755042896</v>
      </c>
      <c r="F92" s="42"/>
    </row>
    <row r="93" spans="2:6" x14ac:dyDescent="0.25">
      <c r="B93" s="79"/>
      <c r="C93" s="5" t="s">
        <v>93</v>
      </c>
      <c r="D93" s="41">
        <f t="shared" si="5"/>
        <v>4.0596221244098833</v>
      </c>
      <c r="E93" s="43">
        <f t="shared" si="6"/>
        <v>2.2477038943202046</v>
      </c>
      <c r="F93" s="43">
        <f t="shared" si="6"/>
        <v>8.9216794822183552</v>
      </c>
    </row>
    <row r="95" spans="2:6" x14ac:dyDescent="0.25">
      <c r="B95" s="105" t="s">
        <v>28</v>
      </c>
      <c r="C95" s="105"/>
      <c r="D95" s="80" t="s">
        <v>65</v>
      </c>
      <c r="E95" s="81"/>
      <c r="F95" s="82"/>
    </row>
    <row r="96" spans="2:6" ht="24.75" customHeight="1" x14ac:dyDescent="0.25">
      <c r="B96" s="105"/>
      <c r="C96" s="105"/>
      <c r="D96" s="83"/>
      <c r="E96" s="84"/>
      <c r="F96" s="85"/>
    </row>
    <row r="97" spans="2:6" ht="24.75" x14ac:dyDescent="0.25">
      <c r="B97" s="86" t="s">
        <v>108</v>
      </c>
      <c r="C97" s="87"/>
      <c r="D97" s="20" t="s">
        <v>18</v>
      </c>
      <c r="E97" s="20" t="s">
        <v>66</v>
      </c>
      <c r="F97" s="20" t="s">
        <v>67</v>
      </c>
    </row>
    <row r="98" spans="2:6" x14ac:dyDescent="0.25">
      <c r="B98" s="77" t="s">
        <v>20</v>
      </c>
      <c r="C98" s="4" t="s">
        <v>18</v>
      </c>
      <c r="D98" s="6">
        <v>99.999999999999986</v>
      </c>
      <c r="E98" s="6">
        <f>E8/$D$8*100</f>
        <v>72.850991043850755</v>
      </c>
      <c r="F98" s="6">
        <f>F8/$D$8*100</f>
        <v>27.149008956149235</v>
      </c>
    </row>
    <row r="99" spans="2:6" x14ac:dyDescent="0.25">
      <c r="B99" s="78"/>
      <c r="C99" s="5" t="s">
        <v>2</v>
      </c>
      <c r="D99" s="6">
        <v>100</v>
      </c>
      <c r="E99" s="7">
        <f t="shared" ref="E99:F116" si="7">E9/$D9*100</f>
        <v>64.284713063691314</v>
      </c>
      <c r="F99" s="7">
        <f t="shared" si="7"/>
        <v>35.715286936308694</v>
      </c>
    </row>
    <row r="100" spans="2:6" x14ac:dyDescent="0.25">
      <c r="B100" s="79"/>
      <c r="C100" s="5" t="s">
        <v>3</v>
      </c>
      <c r="D100" s="6">
        <v>100</v>
      </c>
      <c r="E100" s="7">
        <f t="shared" si="7"/>
        <v>80.460962492051934</v>
      </c>
      <c r="F100" s="7">
        <f t="shared" si="7"/>
        <v>19.539037507948066</v>
      </c>
    </row>
    <row r="101" spans="2:6" x14ac:dyDescent="0.25">
      <c r="B101" s="77" t="s">
        <v>21</v>
      </c>
      <c r="C101" s="5" t="s">
        <v>4</v>
      </c>
      <c r="D101" s="6">
        <v>100</v>
      </c>
      <c r="E101" s="7">
        <f t="shared" si="7"/>
        <v>79.497607128200684</v>
      </c>
      <c r="F101" s="7">
        <f t="shared" si="7"/>
        <v>20.502392871799309</v>
      </c>
    </row>
    <row r="102" spans="2:6" x14ac:dyDescent="0.25">
      <c r="B102" s="78"/>
      <c r="C102" s="5" t="s">
        <v>5</v>
      </c>
      <c r="D102" s="6">
        <v>100</v>
      </c>
      <c r="E102" s="7">
        <f t="shared" si="7"/>
        <v>66.185440125298015</v>
      </c>
      <c r="F102" s="7">
        <f t="shared" si="7"/>
        <v>33.814559874701985</v>
      </c>
    </row>
    <row r="103" spans="2:6" x14ac:dyDescent="0.25">
      <c r="B103" s="78"/>
      <c r="C103" s="5" t="s">
        <v>6</v>
      </c>
      <c r="D103" s="6">
        <v>100</v>
      </c>
      <c r="E103" s="7">
        <f t="shared" si="7"/>
        <v>56.451405288990351</v>
      </c>
      <c r="F103" s="7">
        <f t="shared" si="7"/>
        <v>43.548594711009649</v>
      </c>
    </row>
    <row r="104" spans="2:6" x14ac:dyDescent="0.25">
      <c r="B104" s="79"/>
      <c r="C104" s="5" t="s">
        <v>7</v>
      </c>
      <c r="D104" s="6">
        <v>100.00000000000001</v>
      </c>
      <c r="E104" s="7">
        <f t="shared" si="7"/>
        <v>86.113843137513086</v>
      </c>
      <c r="F104" s="7">
        <f t="shared" si="7"/>
        <v>13.886156862486922</v>
      </c>
    </row>
    <row r="105" spans="2:6" ht="24" x14ac:dyDescent="0.25">
      <c r="B105" s="77" t="s">
        <v>22</v>
      </c>
      <c r="C105" s="5" t="s">
        <v>8</v>
      </c>
      <c r="D105" s="6">
        <v>100</v>
      </c>
      <c r="E105" s="7">
        <f t="shared" si="7"/>
        <v>72.970663980027126</v>
      </c>
      <c r="F105" s="7">
        <f t="shared" si="7"/>
        <v>27.029336019972881</v>
      </c>
    </row>
    <row r="106" spans="2:6" ht="36" x14ac:dyDescent="0.25">
      <c r="B106" s="78"/>
      <c r="C106" s="5" t="s">
        <v>9</v>
      </c>
      <c r="D106" s="6">
        <v>99.999999999999972</v>
      </c>
      <c r="E106" s="7">
        <f t="shared" si="7"/>
        <v>67.355128339936471</v>
      </c>
      <c r="F106" s="7">
        <f t="shared" si="7"/>
        <v>32.644871660063508</v>
      </c>
    </row>
    <row r="107" spans="2:6" x14ac:dyDescent="0.25">
      <c r="B107" s="78"/>
      <c r="C107" s="5" t="s">
        <v>10</v>
      </c>
      <c r="D107" s="6">
        <v>100.00000000000001</v>
      </c>
      <c r="E107" s="7">
        <f t="shared" si="7"/>
        <v>84.675153608700441</v>
      </c>
      <c r="F107" s="7">
        <f t="shared" si="7"/>
        <v>15.324846391299568</v>
      </c>
    </row>
    <row r="108" spans="2:6" x14ac:dyDescent="0.25">
      <c r="B108" s="77" t="s">
        <v>37</v>
      </c>
      <c r="C108" s="5" t="s">
        <v>36</v>
      </c>
      <c r="D108" s="6">
        <v>100</v>
      </c>
      <c r="E108" s="7">
        <f t="shared" si="7"/>
        <v>72.61060569919924</v>
      </c>
      <c r="F108" s="7">
        <f t="shared" si="7"/>
        <v>27.389394300800763</v>
      </c>
    </row>
    <row r="109" spans="2:6" x14ac:dyDescent="0.25">
      <c r="B109" s="79"/>
      <c r="C109" s="5" t="s">
        <v>19</v>
      </c>
      <c r="D109" s="6">
        <v>100</v>
      </c>
      <c r="E109" s="7">
        <f t="shared" si="7"/>
        <v>76.290561952079003</v>
      </c>
      <c r="F109" s="7">
        <f t="shared" si="7"/>
        <v>0</v>
      </c>
    </row>
    <row r="110" spans="2:6" x14ac:dyDescent="0.25">
      <c r="B110" s="77" t="s">
        <v>24</v>
      </c>
      <c r="C110" s="5" t="s">
        <v>11</v>
      </c>
      <c r="D110" s="6">
        <v>100</v>
      </c>
      <c r="E110" s="7">
        <f t="shared" si="7"/>
        <v>73.910928711855789</v>
      </c>
      <c r="F110" s="7">
        <f t="shared" si="7"/>
        <v>26.089071288144204</v>
      </c>
    </row>
    <row r="111" spans="2:6" x14ac:dyDescent="0.25">
      <c r="B111" s="78"/>
      <c r="C111" s="5" t="s">
        <v>12</v>
      </c>
      <c r="D111" s="6">
        <v>99.999999999999986</v>
      </c>
      <c r="E111" s="7">
        <f t="shared" si="7"/>
        <v>73.349587384180154</v>
      </c>
      <c r="F111" s="7">
        <f t="shared" si="7"/>
        <v>26.650412615819835</v>
      </c>
    </row>
    <row r="112" spans="2:6" x14ac:dyDescent="0.25">
      <c r="B112" s="79"/>
      <c r="C112" s="5" t="s">
        <v>13</v>
      </c>
      <c r="D112" s="6">
        <v>100</v>
      </c>
      <c r="E112" s="7">
        <f t="shared" si="7"/>
        <v>72.371409311101644</v>
      </c>
      <c r="F112" s="7">
        <f t="shared" si="7"/>
        <v>27.628590688898363</v>
      </c>
    </row>
    <row r="113" spans="2:6" x14ac:dyDescent="0.25">
      <c r="B113" s="103" t="s">
        <v>23</v>
      </c>
      <c r="C113" s="5" t="s">
        <v>14</v>
      </c>
      <c r="D113" s="6">
        <v>100</v>
      </c>
      <c r="E113" s="7">
        <f t="shared" si="7"/>
        <v>77.130730841153635</v>
      </c>
      <c r="F113" s="7">
        <f t="shared" si="7"/>
        <v>22.869269158846368</v>
      </c>
    </row>
    <row r="114" spans="2:6" x14ac:dyDescent="0.25">
      <c r="B114" s="103"/>
      <c r="C114" s="5" t="s">
        <v>15</v>
      </c>
      <c r="D114" s="6">
        <v>100.00000000000001</v>
      </c>
      <c r="E114" s="7">
        <f t="shared" si="7"/>
        <v>71.439659896369506</v>
      </c>
      <c r="F114" s="7">
        <f t="shared" si="7"/>
        <v>28.560340103630505</v>
      </c>
    </row>
    <row r="115" spans="2:6" x14ac:dyDescent="0.25">
      <c r="B115" s="103"/>
      <c r="C115" s="5" t="s">
        <v>16</v>
      </c>
      <c r="D115" s="6">
        <v>99.999999999999986</v>
      </c>
      <c r="E115" s="7">
        <f t="shared" si="7"/>
        <v>77.145386331197898</v>
      </c>
      <c r="F115" s="7">
        <f t="shared" si="7"/>
        <v>22.854613668802092</v>
      </c>
    </row>
    <row r="116" spans="2:6" x14ac:dyDescent="0.25">
      <c r="B116" s="103"/>
      <c r="C116" s="5" t="s">
        <v>17</v>
      </c>
      <c r="D116" s="6">
        <v>99.999999999999986</v>
      </c>
      <c r="E116" s="7">
        <f t="shared" si="7"/>
        <v>72.030059743908666</v>
      </c>
      <c r="F116" s="7">
        <f t="shared" si="7"/>
        <v>27.969940256091324</v>
      </c>
    </row>
    <row r="117" spans="2:6" x14ac:dyDescent="0.25">
      <c r="B117" s="88" t="s">
        <v>113</v>
      </c>
      <c r="C117" s="90"/>
      <c r="D117" s="64"/>
      <c r="E117" s="64"/>
      <c r="F117" s="65"/>
    </row>
    <row r="118" spans="2:6" x14ac:dyDescent="0.25">
      <c r="B118" s="77" t="s">
        <v>107</v>
      </c>
      <c r="C118" s="4" t="s">
        <v>18</v>
      </c>
      <c r="D118" s="41">
        <v>100</v>
      </c>
      <c r="E118" s="41">
        <f>E28/$D$28*100</f>
        <v>72.850991043850811</v>
      </c>
      <c r="F118" s="41">
        <f>F28/$D$28*100</f>
        <v>27.149008956149185</v>
      </c>
    </row>
    <row r="119" spans="2:6" ht="60" x14ac:dyDescent="0.25">
      <c r="B119" s="78"/>
      <c r="C119" s="5" t="s">
        <v>103</v>
      </c>
      <c r="D119" s="41">
        <v>100</v>
      </c>
      <c r="E119" s="43">
        <f t="shared" ref="E119:F123" si="8">E29/$D29*100</f>
        <v>65.250765081839475</v>
      </c>
      <c r="F119" s="43">
        <f t="shared" si="8"/>
        <v>34.749234918160532</v>
      </c>
    </row>
    <row r="120" spans="2:6" x14ac:dyDescent="0.25">
      <c r="B120" s="78"/>
      <c r="C120" s="5" t="s">
        <v>79</v>
      </c>
      <c r="D120" s="41">
        <v>100</v>
      </c>
      <c r="E120" s="43">
        <f t="shared" si="8"/>
        <v>53.034336556105124</v>
      </c>
      <c r="F120" s="43">
        <f t="shared" si="8"/>
        <v>46.965663443894876</v>
      </c>
    </row>
    <row r="121" spans="2:6" x14ac:dyDescent="0.25">
      <c r="B121" s="78"/>
      <c r="C121" s="5" t="s">
        <v>80</v>
      </c>
      <c r="D121" s="41">
        <v>100</v>
      </c>
      <c r="E121" s="43">
        <f t="shared" si="8"/>
        <v>83.393291037204591</v>
      </c>
      <c r="F121" s="43">
        <f t="shared" si="8"/>
        <v>16.606708962795405</v>
      </c>
    </row>
    <row r="122" spans="2:6" x14ac:dyDescent="0.25">
      <c r="B122" s="78"/>
      <c r="C122" s="5" t="s">
        <v>81</v>
      </c>
      <c r="D122" s="41">
        <v>100</v>
      </c>
      <c r="E122" s="43">
        <f t="shared" si="8"/>
        <v>88.784343661506924</v>
      </c>
      <c r="F122" s="43">
        <f t="shared" si="8"/>
        <v>11.215656338493076</v>
      </c>
    </row>
    <row r="123" spans="2:6" x14ac:dyDescent="0.25">
      <c r="B123" s="78"/>
      <c r="C123" s="5" t="s">
        <v>82</v>
      </c>
      <c r="D123" s="41">
        <v>100</v>
      </c>
      <c r="E123" s="43">
        <f t="shared" si="8"/>
        <v>86.877556966759713</v>
      </c>
      <c r="F123" s="43">
        <f t="shared" si="8"/>
        <v>13.122443033240286</v>
      </c>
    </row>
    <row r="124" spans="2:6" x14ac:dyDescent="0.25">
      <c r="B124" s="78"/>
      <c r="C124" s="5" t="s">
        <v>83</v>
      </c>
      <c r="D124" s="41">
        <v>0</v>
      </c>
      <c r="E124" s="75">
        <v>0</v>
      </c>
      <c r="F124" s="75">
        <v>0</v>
      </c>
    </row>
    <row r="125" spans="2:6" x14ac:dyDescent="0.25">
      <c r="B125" s="79"/>
      <c r="C125" s="5" t="s">
        <v>84</v>
      </c>
      <c r="D125" s="42"/>
      <c r="E125" s="42"/>
      <c r="F125" s="42"/>
    </row>
    <row r="126" spans="2:6" x14ac:dyDescent="0.25">
      <c r="B126" s="77" t="s">
        <v>43</v>
      </c>
      <c r="C126" s="5" t="s">
        <v>46</v>
      </c>
      <c r="D126" s="41">
        <v>100</v>
      </c>
      <c r="E126" s="43">
        <f t="shared" ref="E126:F138" si="9">E36/$D36*100</f>
        <v>65.859573878162351</v>
      </c>
      <c r="F126" s="43">
        <f t="shared" si="9"/>
        <v>34.140426121837656</v>
      </c>
    </row>
    <row r="127" spans="2:6" ht="24" x14ac:dyDescent="0.25">
      <c r="B127" s="78"/>
      <c r="C127" s="5" t="s">
        <v>85</v>
      </c>
      <c r="D127" s="41">
        <v>100</v>
      </c>
      <c r="E127" s="43">
        <f t="shared" si="9"/>
        <v>69.515150607313103</v>
      </c>
      <c r="F127" s="43">
        <f t="shared" si="9"/>
        <v>30.484849392686897</v>
      </c>
    </row>
    <row r="128" spans="2:6" ht="24" x14ac:dyDescent="0.25">
      <c r="B128" s="78"/>
      <c r="C128" s="5" t="s">
        <v>86</v>
      </c>
      <c r="D128" s="41">
        <v>100</v>
      </c>
      <c r="E128" s="43">
        <f t="shared" si="9"/>
        <v>64.568718562919386</v>
      </c>
      <c r="F128" s="43">
        <f t="shared" si="9"/>
        <v>35.431281437080621</v>
      </c>
    </row>
    <row r="129" spans="2:6" ht="24" x14ac:dyDescent="0.25">
      <c r="B129" s="78"/>
      <c r="C129" s="5" t="s">
        <v>87</v>
      </c>
      <c r="D129" s="41">
        <v>100</v>
      </c>
      <c r="E129" s="43">
        <f t="shared" si="9"/>
        <v>56.848855445159316</v>
      </c>
      <c r="F129" s="43">
        <f t="shared" si="9"/>
        <v>43.151144554840684</v>
      </c>
    </row>
    <row r="130" spans="2:6" ht="48" x14ac:dyDescent="0.25">
      <c r="B130" s="79"/>
      <c r="C130" s="5" t="s">
        <v>88</v>
      </c>
      <c r="D130" s="41">
        <v>100.00000000000001</v>
      </c>
      <c r="E130" s="43">
        <f t="shared" si="9"/>
        <v>67.323669332257154</v>
      </c>
      <c r="F130" s="43">
        <f t="shared" si="9"/>
        <v>32.67633066774286</v>
      </c>
    </row>
    <row r="131" spans="2:6" ht="24" x14ac:dyDescent="0.25">
      <c r="B131" s="77" t="s">
        <v>44</v>
      </c>
      <c r="C131" s="5" t="s">
        <v>102</v>
      </c>
      <c r="D131" s="41">
        <v>100</v>
      </c>
      <c r="E131" s="43">
        <f t="shared" si="9"/>
        <v>70.011451268837959</v>
      </c>
      <c r="F131" s="43">
        <f t="shared" si="9"/>
        <v>29.988548731162034</v>
      </c>
    </row>
    <row r="132" spans="2:6" x14ac:dyDescent="0.25">
      <c r="B132" s="78"/>
      <c r="C132" s="5" t="s">
        <v>89</v>
      </c>
      <c r="D132" s="41">
        <v>100</v>
      </c>
      <c r="E132" s="43">
        <f t="shared" si="9"/>
        <v>73.042005375597768</v>
      </c>
      <c r="F132" s="43">
        <f t="shared" si="9"/>
        <v>26.957994624402225</v>
      </c>
    </row>
    <row r="133" spans="2:6" ht="24" x14ac:dyDescent="0.25">
      <c r="B133" s="78"/>
      <c r="C133" s="5" t="s">
        <v>101</v>
      </c>
      <c r="D133" s="41">
        <v>99.999999999999986</v>
      </c>
      <c r="E133" s="43">
        <f t="shared" si="9"/>
        <v>81.565301037866178</v>
      </c>
      <c r="F133" s="43">
        <f t="shared" si="9"/>
        <v>18.434698962133812</v>
      </c>
    </row>
    <row r="134" spans="2:6" x14ac:dyDescent="0.25">
      <c r="B134" s="77" t="s">
        <v>45</v>
      </c>
      <c r="C134" s="5" t="s">
        <v>90</v>
      </c>
      <c r="D134" s="41">
        <v>100</v>
      </c>
      <c r="E134" s="43">
        <f t="shared" si="9"/>
        <v>72.612780521908576</v>
      </c>
      <c r="F134" s="43">
        <f t="shared" si="9"/>
        <v>27.387219478091417</v>
      </c>
    </row>
    <row r="135" spans="2:6" x14ac:dyDescent="0.25">
      <c r="B135" s="78"/>
      <c r="C135" s="5" t="s">
        <v>91</v>
      </c>
      <c r="D135" s="41">
        <v>100</v>
      </c>
      <c r="E135" s="43">
        <f t="shared" si="9"/>
        <v>73.169301768078412</v>
      </c>
      <c r="F135" s="43">
        <f t="shared" si="9"/>
        <v>26.830698231921584</v>
      </c>
    </row>
    <row r="136" spans="2:6" x14ac:dyDescent="0.25">
      <c r="B136" s="78"/>
      <c r="C136" s="5" t="s">
        <v>94</v>
      </c>
      <c r="D136" s="41">
        <v>100</v>
      </c>
      <c r="E136" s="43">
        <f t="shared" si="9"/>
        <v>89.883492293501689</v>
      </c>
      <c r="F136" s="43">
        <f t="shared" si="9"/>
        <v>10.116507706498313</v>
      </c>
    </row>
    <row r="137" spans="2:6" x14ac:dyDescent="0.25">
      <c r="B137" s="78"/>
      <c r="C137" s="5" t="s">
        <v>92</v>
      </c>
      <c r="D137" s="41">
        <v>99.999999999999986</v>
      </c>
      <c r="E137" s="43">
        <f t="shared" si="9"/>
        <v>74.076156928093582</v>
      </c>
      <c r="F137" s="42"/>
    </row>
    <row r="138" spans="2:6" x14ac:dyDescent="0.25">
      <c r="B138" s="79"/>
      <c r="C138" s="5" t="s">
        <v>93</v>
      </c>
      <c r="D138" s="41">
        <v>100</v>
      </c>
      <c r="E138" s="43">
        <f t="shared" si="9"/>
        <v>40.335639933027643</v>
      </c>
      <c r="F138" s="43">
        <f t="shared" si="9"/>
        <v>59.664360066972357</v>
      </c>
    </row>
    <row r="140" spans="2:6" x14ac:dyDescent="0.25">
      <c r="B140" s="92" t="s">
        <v>26</v>
      </c>
      <c r="C140" s="93"/>
      <c r="D140" s="80" t="s">
        <v>65</v>
      </c>
      <c r="E140" s="81"/>
      <c r="F140" s="82"/>
    </row>
    <row r="141" spans="2:6" x14ac:dyDescent="0.25">
      <c r="B141" s="94"/>
      <c r="C141" s="95"/>
      <c r="D141" s="83"/>
      <c r="E141" s="84"/>
      <c r="F141" s="85"/>
    </row>
    <row r="142" spans="2:6" ht="24.75" x14ac:dyDescent="0.25">
      <c r="B142" s="86" t="s">
        <v>108</v>
      </c>
      <c r="C142" s="87"/>
      <c r="D142" s="20" t="s">
        <v>18</v>
      </c>
      <c r="E142" s="20" t="s">
        <v>66</v>
      </c>
      <c r="F142" s="20" t="s">
        <v>67</v>
      </c>
    </row>
    <row r="143" spans="2:6" x14ac:dyDescent="0.25">
      <c r="B143" s="77" t="s">
        <v>20</v>
      </c>
      <c r="C143" s="4" t="s">
        <v>18</v>
      </c>
      <c r="D143" s="2">
        <f>SUM(E143:F143)</f>
        <v>1875</v>
      </c>
      <c r="E143" s="2">
        <v>1362</v>
      </c>
      <c r="F143" s="2">
        <v>513</v>
      </c>
    </row>
    <row r="144" spans="2:6" x14ac:dyDescent="0.25">
      <c r="B144" s="78"/>
      <c r="C144" s="5" t="s">
        <v>2</v>
      </c>
      <c r="D144" s="2">
        <f t="shared" ref="D144:D161" si="10">SUM(E144:F144)</f>
        <v>861</v>
      </c>
      <c r="E144" s="3">
        <v>552</v>
      </c>
      <c r="F144" s="3">
        <v>309</v>
      </c>
    </row>
    <row r="145" spans="2:6" x14ac:dyDescent="0.25">
      <c r="B145" s="79"/>
      <c r="C145" s="5" t="s">
        <v>3</v>
      </c>
      <c r="D145" s="2">
        <f t="shared" si="10"/>
        <v>1014</v>
      </c>
      <c r="E145" s="3">
        <v>810</v>
      </c>
      <c r="F145" s="3">
        <v>204</v>
      </c>
    </row>
    <row r="146" spans="2:6" x14ac:dyDescent="0.25">
      <c r="B146" s="77" t="s">
        <v>21</v>
      </c>
      <c r="C146" s="5" t="s">
        <v>4</v>
      </c>
      <c r="D146" s="2">
        <f t="shared" si="10"/>
        <v>377</v>
      </c>
      <c r="E146" s="3">
        <v>295</v>
      </c>
      <c r="F146" s="3">
        <v>82</v>
      </c>
    </row>
    <row r="147" spans="2:6" x14ac:dyDescent="0.25">
      <c r="B147" s="78"/>
      <c r="C147" s="5" t="s">
        <v>5</v>
      </c>
      <c r="D147" s="2">
        <f t="shared" si="10"/>
        <v>461</v>
      </c>
      <c r="E147" s="3">
        <v>303</v>
      </c>
      <c r="F147" s="3">
        <v>158</v>
      </c>
    </row>
    <row r="148" spans="2:6" x14ac:dyDescent="0.25">
      <c r="B148" s="78"/>
      <c r="C148" s="5" t="s">
        <v>6</v>
      </c>
      <c r="D148" s="2">
        <f t="shared" si="10"/>
        <v>465</v>
      </c>
      <c r="E148" s="3">
        <v>277</v>
      </c>
      <c r="F148" s="3">
        <v>188</v>
      </c>
    </row>
    <row r="149" spans="2:6" x14ac:dyDescent="0.25">
      <c r="B149" s="79"/>
      <c r="C149" s="5" t="s">
        <v>7</v>
      </c>
      <c r="D149" s="2">
        <f t="shared" si="10"/>
        <v>572</v>
      </c>
      <c r="E149" s="3">
        <v>487</v>
      </c>
      <c r="F149" s="3">
        <v>85</v>
      </c>
    </row>
    <row r="150" spans="2:6" ht="24" x14ac:dyDescent="0.25">
      <c r="B150" s="77" t="s">
        <v>22</v>
      </c>
      <c r="C150" s="5" t="s">
        <v>8</v>
      </c>
      <c r="D150" s="2">
        <f t="shared" si="10"/>
        <v>838</v>
      </c>
      <c r="E150" s="3">
        <v>615</v>
      </c>
      <c r="F150" s="3">
        <v>223</v>
      </c>
    </row>
    <row r="151" spans="2:6" ht="36" x14ac:dyDescent="0.25">
      <c r="B151" s="78"/>
      <c r="C151" s="5" t="s">
        <v>9</v>
      </c>
      <c r="D151" s="2">
        <f t="shared" si="10"/>
        <v>765</v>
      </c>
      <c r="E151" s="3">
        <v>515</v>
      </c>
      <c r="F151" s="3">
        <v>250</v>
      </c>
    </row>
    <row r="152" spans="2:6" x14ac:dyDescent="0.25">
      <c r="B152" s="79"/>
      <c r="C152" s="5" t="s">
        <v>10</v>
      </c>
      <c r="D152" s="2">
        <f t="shared" si="10"/>
        <v>272</v>
      </c>
      <c r="E152" s="3">
        <v>232</v>
      </c>
      <c r="F152" s="3">
        <v>40</v>
      </c>
    </row>
    <row r="153" spans="2:6" x14ac:dyDescent="0.25">
      <c r="B153" s="77" t="s">
        <v>37</v>
      </c>
      <c r="C153" s="5" t="s">
        <v>36</v>
      </c>
      <c r="D153" s="2">
        <f t="shared" si="10"/>
        <v>1760</v>
      </c>
      <c r="E153" s="3">
        <v>1279</v>
      </c>
      <c r="F153" s="3">
        <v>481</v>
      </c>
    </row>
    <row r="154" spans="2:6" x14ac:dyDescent="0.25">
      <c r="B154" s="79"/>
      <c r="C154" s="5" t="s">
        <v>19</v>
      </c>
      <c r="D154" s="2">
        <f t="shared" si="10"/>
        <v>115</v>
      </c>
      <c r="E154" s="3">
        <v>83</v>
      </c>
      <c r="F154" s="3">
        <v>32</v>
      </c>
    </row>
    <row r="155" spans="2:6" x14ac:dyDescent="0.25">
      <c r="B155" s="77" t="s">
        <v>24</v>
      </c>
      <c r="C155" s="5" t="s">
        <v>11</v>
      </c>
      <c r="D155" s="2">
        <f t="shared" si="10"/>
        <v>556</v>
      </c>
      <c r="E155" s="3">
        <v>408</v>
      </c>
      <c r="F155" s="3">
        <v>148</v>
      </c>
    </row>
    <row r="156" spans="2:6" x14ac:dyDescent="0.25">
      <c r="B156" s="78"/>
      <c r="C156" s="5" t="s">
        <v>12</v>
      </c>
      <c r="D156" s="2">
        <f t="shared" si="10"/>
        <v>716</v>
      </c>
      <c r="E156" s="3">
        <v>514</v>
      </c>
      <c r="F156" s="3">
        <v>202</v>
      </c>
    </row>
    <row r="157" spans="2:6" x14ac:dyDescent="0.25">
      <c r="B157" s="79"/>
      <c r="C157" s="5" t="s">
        <v>13</v>
      </c>
      <c r="D157" s="2">
        <f t="shared" si="10"/>
        <v>603</v>
      </c>
      <c r="E157" s="3">
        <v>440</v>
      </c>
      <c r="F157" s="3">
        <v>163</v>
      </c>
    </row>
    <row r="158" spans="2:6" x14ac:dyDescent="0.25">
      <c r="B158" s="77" t="s">
        <v>23</v>
      </c>
      <c r="C158" s="5" t="s">
        <v>14</v>
      </c>
      <c r="D158" s="2">
        <f t="shared" si="10"/>
        <v>405</v>
      </c>
      <c r="E158" s="3">
        <v>304</v>
      </c>
      <c r="F158" s="3">
        <v>101</v>
      </c>
    </row>
    <row r="159" spans="2:6" x14ac:dyDescent="0.25">
      <c r="B159" s="78"/>
      <c r="C159" s="5" t="s">
        <v>15</v>
      </c>
      <c r="D159" s="2">
        <f t="shared" si="10"/>
        <v>611</v>
      </c>
      <c r="E159" s="3">
        <v>432</v>
      </c>
      <c r="F159" s="3">
        <v>179</v>
      </c>
    </row>
    <row r="160" spans="2:6" x14ac:dyDescent="0.25">
      <c r="B160" s="78"/>
      <c r="C160" s="5" t="s">
        <v>16</v>
      </c>
      <c r="D160" s="2">
        <f t="shared" si="10"/>
        <v>367</v>
      </c>
      <c r="E160" s="3">
        <v>279</v>
      </c>
      <c r="F160" s="3">
        <v>88</v>
      </c>
    </row>
    <row r="161" spans="2:6" x14ac:dyDescent="0.25">
      <c r="B161" s="79"/>
      <c r="C161" s="5" t="s">
        <v>17</v>
      </c>
      <c r="D161" s="2">
        <f t="shared" si="10"/>
        <v>492</v>
      </c>
      <c r="E161" s="3">
        <v>347</v>
      </c>
      <c r="F161" s="3">
        <v>145</v>
      </c>
    </row>
    <row r="162" spans="2:6" x14ac:dyDescent="0.25">
      <c r="B162" s="88" t="s">
        <v>113</v>
      </c>
      <c r="C162" s="90"/>
      <c r="D162" s="64"/>
      <c r="E162" s="64"/>
      <c r="F162" s="65"/>
    </row>
    <row r="163" spans="2:6" x14ac:dyDescent="0.25">
      <c r="B163" s="77" t="s">
        <v>107</v>
      </c>
      <c r="C163" s="4" t="s">
        <v>18</v>
      </c>
      <c r="D163" s="38">
        <v>1875</v>
      </c>
      <c r="E163" s="38">
        <v>1362</v>
      </c>
      <c r="F163" s="38">
        <v>513</v>
      </c>
    </row>
    <row r="164" spans="2:6" ht="60" x14ac:dyDescent="0.25">
      <c r="B164" s="78"/>
      <c r="C164" s="5" t="s">
        <v>103</v>
      </c>
      <c r="D164" s="38">
        <v>922</v>
      </c>
      <c r="E164" s="40">
        <v>595</v>
      </c>
      <c r="F164" s="40">
        <v>327</v>
      </c>
    </row>
    <row r="165" spans="2:6" x14ac:dyDescent="0.25">
      <c r="B165" s="78"/>
      <c r="C165" s="5" t="s">
        <v>79</v>
      </c>
      <c r="D165" s="38">
        <v>143</v>
      </c>
      <c r="E165" s="40">
        <v>78</v>
      </c>
      <c r="F165" s="40">
        <v>65</v>
      </c>
    </row>
    <row r="166" spans="2:6" x14ac:dyDescent="0.25">
      <c r="B166" s="78"/>
      <c r="C166" s="5" t="s">
        <v>80</v>
      </c>
      <c r="D166" s="38">
        <v>436</v>
      </c>
      <c r="E166" s="40">
        <v>369</v>
      </c>
      <c r="F166" s="40">
        <v>67</v>
      </c>
    </row>
    <row r="167" spans="2:6" x14ac:dyDescent="0.25">
      <c r="B167" s="78"/>
      <c r="C167" s="5" t="s">
        <v>81</v>
      </c>
      <c r="D167" s="38">
        <v>215</v>
      </c>
      <c r="E167" s="40">
        <v>187</v>
      </c>
      <c r="F167" s="40">
        <v>28</v>
      </c>
    </row>
    <row r="168" spans="2:6" x14ac:dyDescent="0.25">
      <c r="B168" s="78"/>
      <c r="C168" s="5" t="s">
        <v>82</v>
      </c>
      <c r="D168" s="38">
        <v>150</v>
      </c>
      <c r="E168" s="40">
        <v>130</v>
      </c>
      <c r="F168" s="40">
        <v>20</v>
      </c>
    </row>
    <row r="169" spans="2:6" x14ac:dyDescent="0.25">
      <c r="B169" s="78"/>
      <c r="C169" s="5" t="s">
        <v>83</v>
      </c>
      <c r="D169" s="38">
        <v>0</v>
      </c>
      <c r="E169" s="40">
        <v>0</v>
      </c>
      <c r="F169" s="40">
        <v>0</v>
      </c>
    </row>
    <row r="170" spans="2:6" x14ac:dyDescent="0.25">
      <c r="B170" s="79"/>
      <c r="C170" s="5" t="s">
        <v>84</v>
      </c>
      <c r="D170" s="38">
        <v>9</v>
      </c>
      <c r="E170" s="40">
        <v>3</v>
      </c>
      <c r="F170" s="40">
        <v>6</v>
      </c>
    </row>
    <row r="171" spans="2:6" x14ac:dyDescent="0.25">
      <c r="B171" s="77" t="s">
        <v>43</v>
      </c>
      <c r="C171" s="5" t="s">
        <v>46</v>
      </c>
      <c r="D171" s="38">
        <v>231</v>
      </c>
      <c r="E171" s="40">
        <v>146</v>
      </c>
      <c r="F171" s="40">
        <v>85</v>
      </c>
    </row>
    <row r="172" spans="2:6" ht="24" x14ac:dyDescent="0.25">
      <c r="B172" s="78"/>
      <c r="C172" s="5" t="s">
        <v>85</v>
      </c>
      <c r="D172" s="38">
        <v>42</v>
      </c>
      <c r="E172" s="40">
        <v>29</v>
      </c>
      <c r="F172" s="40">
        <v>13</v>
      </c>
    </row>
    <row r="173" spans="2:6" ht="24" x14ac:dyDescent="0.25">
      <c r="B173" s="78"/>
      <c r="C173" s="5" t="s">
        <v>86</v>
      </c>
      <c r="D173" s="38">
        <v>208</v>
      </c>
      <c r="E173" s="40">
        <v>133</v>
      </c>
      <c r="F173" s="40">
        <v>75</v>
      </c>
    </row>
    <row r="174" spans="2:6" ht="24" x14ac:dyDescent="0.25">
      <c r="B174" s="78"/>
      <c r="C174" s="5" t="s">
        <v>87</v>
      </c>
      <c r="D174" s="38">
        <v>99</v>
      </c>
      <c r="E174" s="40">
        <v>56</v>
      </c>
      <c r="F174" s="40">
        <v>43</v>
      </c>
    </row>
    <row r="175" spans="2:6" ht="48" x14ac:dyDescent="0.25">
      <c r="B175" s="79"/>
      <c r="C175" s="5" t="s">
        <v>88</v>
      </c>
      <c r="D175" s="38">
        <v>342</v>
      </c>
      <c r="E175" s="40">
        <v>231</v>
      </c>
      <c r="F175" s="40">
        <v>111</v>
      </c>
    </row>
    <row r="176" spans="2:6" ht="24" x14ac:dyDescent="0.25">
      <c r="B176" s="77" t="s">
        <v>44</v>
      </c>
      <c r="C176" s="5" t="s">
        <v>102</v>
      </c>
      <c r="D176" s="38">
        <v>750</v>
      </c>
      <c r="E176" s="40">
        <v>531</v>
      </c>
      <c r="F176" s="40">
        <v>219</v>
      </c>
    </row>
    <row r="177" spans="2:6" x14ac:dyDescent="0.25">
      <c r="B177" s="78"/>
      <c r="C177" s="5" t="s">
        <v>89</v>
      </c>
      <c r="D177" s="38">
        <v>924</v>
      </c>
      <c r="E177" s="40">
        <v>671</v>
      </c>
      <c r="F177" s="40">
        <v>253</v>
      </c>
    </row>
    <row r="178" spans="2:6" ht="24" x14ac:dyDescent="0.25">
      <c r="B178" s="78"/>
      <c r="C178" s="5" t="s">
        <v>101</v>
      </c>
      <c r="D178" s="38">
        <v>201</v>
      </c>
      <c r="E178" s="40">
        <v>160</v>
      </c>
      <c r="F178" s="40">
        <v>41</v>
      </c>
    </row>
    <row r="179" spans="2:6" x14ac:dyDescent="0.25">
      <c r="B179" s="77" t="s">
        <v>45</v>
      </c>
      <c r="C179" s="5" t="s">
        <v>90</v>
      </c>
      <c r="D179" s="38">
        <v>689</v>
      </c>
      <c r="E179" s="40">
        <v>493</v>
      </c>
      <c r="F179" s="40">
        <v>196</v>
      </c>
    </row>
    <row r="180" spans="2:6" x14ac:dyDescent="0.25">
      <c r="B180" s="78"/>
      <c r="C180" s="5" t="s">
        <v>91</v>
      </c>
      <c r="D180" s="38">
        <v>947</v>
      </c>
      <c r="E180" s="40">
        <v>696</v>
      </c>
      <c r="F180" s="40">
        <v>251</v>
      </c>
    </row>
    <row r="181" spans="2:6" x14ac:dyDescent="0.25">
      <c r="B181" s="78"/>
      <c r="C181" s="5" t="s">
        <v>94</v>
      </c>
      <c r="D181" s="38">
        <v>145</v>
      </c>
      <c r="E181" s="40">
        <v>132</v>
      </c>
      <c r="F181" s="40">
        <v>13</v>
      </c>
    </row>
    <row r="182" spans="2:6" x14ac:dyDescent="0.25">
      <c r="B182" s="78"/>
      <c r="C182" s="5" t="s">
        <v>92</v>
      </c>
      <c r="D182" s="38">
        <v>19</v>
      </c>
      <c r="E182" s="40">
        <v>14</v>
      </c>
      <c r="F182" s="40">
        <v>5</v>
      </c>
    </row>
    <row r="183" spans="2:6" x14ac:dyDescent="0.25">
      <c r="B183" s="79"/>
      <c r="C183" s="5" t="s">
        <v>93</v>
      </c>
      <c r="D183" s="38">
        <v>75</v>
      </c>
      <c r="E183" s="40">
        <v>27</v>
      </c>
      <c r="F183" s="40">
        <v>48</v>
      </c>
    </row>
  </sheetData>
  <mergeCells count="56">
    <mergeCell ref="B163:B170"/>
    <mergeCell ref="B171:B175"/>
    <mergeCell ref="B176:B178"/>
    <mergeCell ref="B179:B183"/>
    <mergeCell ref="B126:B130"/>
    <mergeCell ref="B131:B133"/>
    <mergeCell ref="B134:B138"/>
    <mergeCell ref="B142:C142"/>
    <mergeCell ref="B162:C162"/>
    <mergeCell ref="B153:B154"/>
    <mergeCell ref="B155:B157"/>
    <mergeCell ref="B158:B161"/>
    <mergeCell ref="B150:B152"/>
    <mergeCell ref="D95:F96"/>
    <mergeCell ref="B97:C97"/>
    <mergeCell ref="B117:C117"/>
    <mergeCell ref="B95:C96"/>
    <mergeCell ref="B73:B80"/>
    <mergeCell ref="B81:B85"/>
    <mergeCell ref="B65:B67"/>
    <mergeCell ref="B86:B88"/>
    <mergeCell ref="B89:B93"/>
    <mergeCell ref="B118:B125"/>
    <mergeCell ref="B72:C72"/>
    <mergeCell ref="B68:B71"/>
    <mergeCell ref="D5:F6"/>
    <mergeCell ref="B7:C7"/>
    <mergeCell ref="B27:C27"/>
    <mergeCell ref="B146:B149"/>
    <mergeCell ref="B110:B112"/>
    <mergeCell ref="B113:B116"/>
    <mergeCell ref="B140:C141"/>
    <mergeCell ref="B143:B145"/>
    <mergeCell ref="D140:F141"/>
    <mergeCell ref="B98:B100"/>
    <mergeCell ref="B101:B104"/>
    <mergeCell ref="B105:B107"/>
    <mergeCell ref="B108:B109"/>
    <mergeCell ref="B60:B62"/>
    <mergeCell ref="B63:B64"/>
    <mergeCell ref="B23:B26"/>
    <mergeCell ref="B50:C51"/>
    <mergeCell ref="B53:B55"/>
    <mergeCell ref="B56:B59"/>
    <mergeCell ref="D50:F51"/>
    <mergeCell ref="B44:B48"/>
    <mergeCell ref="B52:C52"/>
    <mergeCell ref="B28:B35"/>
    <mergeCell ref="B36:B40"/>
    <mergeCell ref="B41:B43"/>
    <mergeCell ref="B20:B22"/>
    <mergeCell ref="B5:C6"/>
    <mergeCell ref="B8:B10"/>
    <mergeCell ref="B11:B14"/>
    <mergeCell ref="B15:B17"/>
    <mergeCell ref="B18:B19"/>
  </mergeCells>
  <conditionalFormatting sqref="D143:F161">
    <cfRule type="cellIs" dxfId="13" priority="10" operator="lessThan">
      <formula>10</formula>
    </cfRule>
  </conditionalFormatting>
  <conditionalFormatting sqref="D163:F181">
    <cfRule type="cellIs" dxfId="12" priority="2" operator="lessThan">
      <formula>10</formula>
    </cfRule>
  </conditionalFormatting>
  <conditionalFormatting sqref="D182:F183">
    <cfRule type="cellIs" dxfId="11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zoomScaleNormal="100" workbookViewId="0">
      <pane ySplit="6" topLeftCell="A7" activePane="bottomLeft" state="frozen"/>
      <selection activeCell="B27" sqref="B27:F27"/>
      <selection pane="bottomLeft" activeCell="F34" sqref="F34"/>
    </sheetView>
  </sheetViews>
  <sheetFormatPr baseColWidth="10" defaultRowHeight="15" x14ac:dyDescent="0.25"/>
  <cols>
    <col min="1" max="1" width="2" customWidth="1"/>
    <col min="2" max="2" width="13.7109375" customWidth="1"/>
    <col min="3" max="3" width="12.7109375" customWidth="1"/>
    <col min="4" max="5" width="10" bestFit="1" customWidth="1"/>
    <col min="6" max="6" width="12.7109375" customWidth="1"/>
    <col min="7" max="7" width="3.140625" customWidth="1"/>
    <col min="13" max="13" width="2.7109375" customWidth="1"/>
    <col min="20" max="20" width="3.7109375" customWidth="1"/>
    <col min="27" max="27" width="3.85546875" customWidth="1"/>
  </cols>
  <sheetData>
    <row r="1" spans="2:10" x14ac:dyDescent="0.25">
      <c r="B1" s="8"/>
      <c r="C1" s="8"/>
      <c r="D1" s="8"/>
      <c r="E1" s="8"/>
      <c r="F1" s="8"/>
      <c r="G1" s="8"/>
    </row>
    <row r="2" spans="2:10" ht="15.75" x14ac:dyDescent="0.25">
      <c r="B2" s="19" t="s">
        <v>111</v>
      </c>
      <c r="C2" s="8"/>
      <c r="D2" s="8"/>
      <c r="E2" s="8"/>
      <c r="F2" s="8"/>
      <c r="G2" s="8"/>
    </row>
    <row r="3" spans="2:10" ht="15.75" x14ac:dyDescent="0.25">
      <c r="B3" s="19" t="s">
        <v>112</v>
      </c>
      <c r="C3" s="8"/>
      <c r="D3" s="8"/>
      <c r="E3" s="8"/>
      <c r="F3" s="8"/>
      <c r="G3" s="8"/>
    </row>
    <row r="4" spans="2:10" ht="15.75" x14ac:dyDescent="0.25">
      <c r="B4" s="19"/>
      <c r="C4" s="8"/>
      <c r="D4" s="8"/>
      <c r="E4" s="8"/>
      <c r="F4" s="8"/>
      <c r="G4" s="8"/>
    </row>
    <row r="5" spans="2:10" x14ac:dyDescent="0.25">
      <c r="B5" s="91" t="s">
        <v>25</v>
      </c>
      <c r="C5" s="91"/>
      <c r="D5" s="80" t="s">
        <v>68</v>
      </c>
      <c r="E5" s="81"/>
      <c r="F5" s="82"/>
      <c r="G5" s="37"/>
      <c r="H5" s="37"/>
      <c r="I5" s="37"/>
      <c r="J5" s="37"/>
    </row>
    <row r="6" spans="2:10" x14ac:dyDescent="0.25">
      <c r="B6" s="91"/>
      <c r="C6" s="91"/>
      <c r="D6" s="83"/>
      <c r="E6" s="84"/>
      <c r="F6" s="85"/>
      <c r="G6" s="8"/>
    </row>
    <row r="7" spans="2:10" ht="24.75" x14ac:dyDescent="0.25">
      <c r="B7" s="86" t="s">
        <v>108</v>
      </c>
      <c r="C7" s="87"/>
      <c r="D7" s="66" t="s">
        <v>47</v>
      </c>
      <c r="E7" s="20" t="s">
        <v>70</v>
      </c>
      <c r="F7" s="66" t="s">
        <v>69</v>
      </c>
      <c r="G7" s="8"/>
    </row>
    <row r="8" spans="2:10" x14ac:dyDescent="0.25">
      <c r="B8" s="77" t="s">
        <v>20</v>
      </c>
      <c r="C8" s="4" t="s">
        <v>18</v>
      </c>
      <c r="D8" s="34">
        <v>17.366905267654339</v>
      </c>
      <c r="E8" s="28">
        <v>106029.88853</v>
      </c>
      <c r="F8" s="28">
        <v>513</v>
      </c>
    </row>
    <row r="9" spans="2:10" x14ac:dyDescent="0.25">
      <c r="B9" s="78"/>
      <c r="C9" s="5" t="s">
        <v>2</v>
      </c>
      <c r="D9" s="34">
        <v>17.107392481496714</v>
      </c>
      <c r="E9" s="27">
        <v>65619.612299999964</v>
      </c>
      <c r="F9" s="27">
        <v>309</v>
      </c>
    </row>
    <row r="10" spans="2:10" x14ac:dyDescent="0.25">
      <c r="B10" s="79"/>
      <c r="C10" s="5" t="s">
        <v>3</v>
      </c>
      <c r="D10" s="34">
        <v>17.626418053811964</v>
      </c>
      <c r="E10" s="27">
        <v>40410.276230000003</v>
      </c>
      <c r="F10" s="27">
        <v>204</v>
      </c>
    </row>
    <row r="11" spans="2:10" ht="24" x14ac:dyDescent="0.25">
      <c r="B11" s="77" t="s">
        <v>21</v>
      </c>
      <c r="C11" s="5" t="s">
        <v>4</v>
      </c>
      <c r="D11" s="34">
        <v>15.88942584179043</v>
      </c>
      <c r="E11" s="27">
        <v>18225.662240000001</v>
      </c>
      <c r="F11" s="27">
        <v>82</v>
      </c>
      <c r="H11" s="26"/>
    </row>
    <row r="12" spans="2:10" ht="24" x14ac:dyDescent="0.25">
      <c r="B12" s="78"/>
      <c r="C12" s="5" t="s">
        <v>5</v>
      </c>
      <c r="D12" s="34">
        <v>17.234599479511974</v>
      </c>
      <c r="E12" s="27">
        <v>33485.657539999986</v>
      </c>
      <c r="F12" s="27">
        <v>158</v>
      </c>
      <c r="H12" s="26"/>
    </row>
    <row r="13" spans="2:10" ht="24" x14ac:dyDescent="0.25">
      <c r="B13" s="78"/>
      <c r="C13" s="5" t="s">
        <v>6</v>
      </c>
      <c r="D13" s="34">
        <v>16.749597738924702</v>
      </c>
      <c r="E13" s="27">
        <v>38438.391409999982</v>
      </c>
      <c r="F13" s="27">
        <v>188</v>
      </c>
      <c r="H13" s="26"/>
    </row>
    <row r="14" spans="2:10" ht="24" x14ac:dyDescent="0.25">
      <c r="B14" s="79"/>
      <c r="C14" s="5" t="s">
        <v>7</v>
      </c>
      <c r="D14" s="34">
        <v>20.416782212710483</v>
      </c>
      <c r="E14" s="27">
        <v>15880.177339999997</v>
      </c>
      <c r="F14" s="27">
        <v>85</v>
      </c>
      <c r="H14" s="26"/>
    </row>
    <row r="15" spans="2:10" ht="36" x14ac:dyDescent="0.25">
      <c r="B15" s="77" t="s">
        <v>22</v>
      </c>
      <c r="C15" s="5" t="s">
        <v>8</v>
      </c>
      <c r="D15" s="34">
        <v>17.133835517661957</v>
      </c>
      <c r="E15" s="27">
        <v>44216.060790000018</v>
      </c>
      <c r="F15" s="27">
        <v>223</v>
      </c>
      <c r="H15" s="26"/>
    </row>
    <row r="16" spans="2:10" ht="36" x14ac:dyDescent="0.25">
      <c r="B16" s="78"/>
      <c r="C16" s="5" t="s">
        <v>9</v>
      </c>
      <c r="D16" s="34">
        <v>17.366590485880689</v>
      </c>
      <c r="E16" s="27">
        <v>50950.387349999961</v>
      </c>
      <c r="F16" s="27">
        <v>250</v>
      </c>
      <c r="H16" s="26"/>
    </row>
    <row r="17" spans="2:8" x14ac:dyDescent="0.25">
      <c r="B17" s="79"/>
      <c r="C17" s="5" t="s">
        <v>10</v>
      </c>
      <c r="D17" s="34">
        <v>17.716969124916421</v>
      </c>
      <c r="E17" s="27">
        <v>10863.440390000003</v>
      </c>
      <c r="F17" s="27">
        <v>40</v>
      </c>
      <c r="H17" s="26"/>
    </row>
    <row r="18" spans="2:8" x14ac:dyDescent="0.25">
      <c r="B18" s="77" t="s">
        <v>37</v>
      </c>
      <c r="C18" s="5" t="s">
        <v>36</v>
      </c>
      <c r="D18" s="34">
        <v>17.232126448663148</v>
      </c>
      <c r="E18" s="27">
        <v>99981.204260000144</v>
      </c>
      <c r="F18" s="27">
        <v>481</v>
      </c>
    </row>
    <row r="19" spans="2:8" x14ac:dyDescent="0.25">
      <c r="B19" s="79"/>
      <c r="C19" s="5" t="s">
        <v>19</v>
      </c>
      <c r="D19" s="34">
        <v>18.533740419982916</v>
      </c>
      <c r="E19" s="27">
        <v>6048.6842700000016</v>
      </c>
      <c r="F19" s="27">
        <v>32</v>
      </c>
    </row>
    <row r="20" spans="2:8" ht="24" x14ac:dyDescent="0.25">
      <c r="B20" s="77" t="s">
        <v>24</v>
      </c>
      <c r="C20" s="5" t="s">
        <v>11</v>
      </c>
      <c r="D20" s="34">
        <v>17.213697330556528</v>
      </c>
      <c r="E20" s="27">
        <v>13753.159910000006</v>
      </c>
      <c r="F20" s="27">
        <v>148</v>
      </c>
    </row>
    <row r="21" spans="2:8" ht="24" x14ac:dyDescent="0.25">
      <c r="B21" s="78"/>
      <c r="C21" s="5" t="s">
        <v>12</v>
      </c>
      <c r="D21" s="34">
        <v>17.518187448029572</v>
      </c>
      <c r="E21" s="27">
        <v>28918.355230000008</v>
      </c>
      <c r="F21" s="27">
        <v>202</v>
      </c>
    </row>
    <row r="22" spans="2:8" ht="24" x14ac:dyDescent="0.25">
      <c r="B22" s="79"/>
      <c r="C22" s="5" t="s">
        <v>13</v>
      </c>
      <c r="D22" s="34">
        <v>17.229569755057753</v>
      </c>
      <c r="E22" s="27">
        <v>63358.373389999972</v>
      </c>
      <c r="F22" s="27">
        <v>163</v>
      </c>
    </row>
    <row r="23" spans="2:8" x14ac:dyDescent="0.25">
      <c r="B23" s="77" t="s">
        <v>23</v>
      </c>
      <c r="C23" s="5" t="s">
        <v>14</v>
      </c>
      <c r="D23" s="34">
        <v>17.537024265298523</v>
      </c>
      <c r="E23" s="27">
        <v>10053.959650000004</v>
      </c>
      <c r="F23" s="27">
        <v>101</v>
      </c>
      <c r="H23" s="26"/>
    </row>
    <row r="24" spans="2:8" x14ac:dyDescent="0.25">
      <c r="B24" s="78"/>
      <c r="C24" s="5" t="s">
        <v>15</v>
      </c>
      <c r="D24" s="34">
        <v>17.310485354484214</v>
      </c>
      <c r="E24" s="27">
        <v>62295.235510000006</v>
      </c>
      <c r="F24" s="27">
        <v>179</v>
      </c>
    </row>
    <row r="25" spans="2:8" x14ac:dyDescent="0.25">
      <c r="B25" s="78"/>
      <c r="C25" s="5" t="s">
        <v>16</v>
      </c>
      <c r="D25" s="34">
        <v>16.843947706182405</v>
      </c>
      <c r="E25" s="27">
        <v>10059.422400000007</v>
      </c>
      <c r="F25" s="27">
        <v>88</v>
      </c>
    </row>
    <row r="26" spans="2:8" x14ac:dyDescent="0.25">
      <c r="B26" s="79"/>
      <c r="C26" s="5" t="s">
        <v>17</v>
      </c>
      <c r="D26" s="34">
        <v>17.393637137140711</v>
      </c>
      <c r="E26" s="27">
        <v>23621.270969999998</v>
      </c>
      <c r="F26" s="27">
        <v>145</v>
      </c>
    </row>
    <row r="27" spans="2:8" x14ac:dyDescent="0.25">
      <c r="B27" s="88" t="s">
        <v>113</v>
      </c>
      <c r="C27" s="90"/>
      <c r="D27" s="64"/>
      <c r="E27" s="64"/>
      <c r="F27" s="65"/>
    </row>
    <row r="28" spans="2:8" x14ac:dyDescent="0.25">
      <c r="B28" s="77" t="s">
        <v>107</v>
      </c>
      <c r="C28" s="4" t="s">
        <v>18</v>
      </c>
      <c r="D28" s="45">
        <v>17.366905267654339</v>
      </c>
      <c r="E28" s="46">
        <v>106029.88853</v>
      </c>
      <c r="F28" s="46">
        <v>513</v>
      </c>
    </row>
    <row r="29" spans="2:8" ht="72" x14ac:dyDescent="0.25">
      <c r="B29" s="78"/>
      <c r="C29" s="5" t="s">
        <v>103</v>
      </c>
      <c r="D29" s="45">
        <v>16.895095248003585</v>
      </c>
      <c r="E29" s="47">
        <v>65898.141369999968</v>
      </c>
      <c r="F29" s="48">
        <v>327</v>
      </c>
    </row>
    <row r="30" spans="2:8" x14ac:dyDescent="0.25">
      <c r="B30" s="78"/>
      <c r="C30" s="5" t="s">
        <v>79</v>
      </c>
      <c r="D30" s="45">
        <v>17.352485737312723</v>
      </c>
      <c r="E30" s="47">
        <v>15343.712230000003</v>
      </c>
      <c r="F30" s="48">
        <v>65</v>
      </c>
    </row>
    <row r="31" spans="2:8" x14ac:dyDescent="0.25">
      <c r="B31" s="78"/>
      <c r="C31" s="5" t="s">
        <v>80</v>
      </c>
      <c r="D31" s="45">
        <v>19.680227055706123</v>
      </c>
      <c r="E31" s="47">
        <v>14943.610350000001</v>
      </c>
      <c r="F31" s="48">
        <v>67</v>
      </c>
    </row>
    <row r="32" spans="2:8" x14ac:dyDescent="0.25">
      <c r="B32" s="78"/>
      <c r="C32" s="5" t="s">
        <v>81</v>
      </c>
      <c r="D32" s="45">
        <v>15.256700078639625</v>
      </c>
      <c r="E32" s="47">
        <v>5504.8200900000002</v>
      </c>
      <c r="F32" s="48">
        <v>28</v>
      </c>
    </row>
    <row r="33" spans="2:6" ht="24" x14ac:dyDescent="0.25">
      <c r="B33" s="78"/>
      <c r="C33" s="5" t="s">
        <v>82</v>
      </c>
      <c r="D33" s="45">
        <v>17.954120697237549</v>
      </c>
      <c r="E33" s="47">
        <v>3618.7156300000001</v>
      </c>
      <c r="F33" s="48">
        <v>20</v>
      </c>
    </row>
    <row r="34" spans="2:6" x14ac:dyDescent="0.25">
      <c r="B34" s="78"/>
      <c r="C34" s="5" t="s">
        <v>83</v>
      </c>
      <c r="D34" s="45">
        <v>0</v>
      </c>
      <c r="E34" s="74">
        <v>0</v>
      </c>
      <c r="F34" s="48">
        <v>0</v>
      </c>
    </row>
    <row r="35" spans="2:6" ht="24" x14ac:dyDescent="0.25">
      <c r="B35" s="79"/>
      <c r="C35" s="5" t="s">
        <v>84</v>
      </c>
      <c r="D35" s="49"/>
      <c r="E35" s="50"/>
      <c r="F35" s="48">
        <v>6</v>
      </c>
    </row>
    <row r="36" spans="2:6" ht="24" x14ac:dyDescent="0.25">
      <c r="B36" s="77" t="s">
        <v>43</v>
      </c>
      <c r="C36" s="5" t="s">
        <v>46</v>
      </c>
      <c r="D36" s="45">
        <v>16.801066168908342</v>
      </c>
      <c r="E36" s="47">
        <v>16032.808560000001</v>
      </c>
      <c r="F36" s="48">
        <v>85</v>
      </c>
    </row>
    <row r="37" spans="2:6" ht="36" x14ac:dyDescent="0.25">
      <c r="B37" s="78"/>
      <c r="C37" s="5" t="s">
        <v>85</v>
      </c>
      <c r="D37" s="45">
        <v>15.938478628162198</v>
      </c>
      <c r="E37" s="47">
        <v>2389.2393099999999</v>
      </c>
      <c r="F37" s="48">
        <v>13</v>
      </c>
    </row>
    <row r="38" spans="2:6" ht="24" x14ac:dyDescent="0.25">
      <c r="B38" s="78"/>
      <c r="C38" s="5" t="s">
        <v>86</v>
      </c>
      <c r="D38" s="45">
        <v>16.501619141414643</v>
      </c>
      <c r="E38" s="47">
        <v>15189.747960000004</v>
      </c>
      <c r="F38" s="48">
        <v>75</v>
      </c>
    </row>
    <row r="39" spans="2:6" ht="36" x14ac:dyDescent="0.25">
      <c r="B39" s="78"/>
      <c r="C39" s="5" t="s">
        <v>87</v>
      </c>
      <c r="D39" s="45">
        <v>16.870640415093934</v>
      </c>
      <c r="E39" s="47">
        <v>9203.6517500000027</v>
      </c>
      <c r="F39" s="48">
        <v>43</v>
      </c>
    </row>
    <row r="40" spans="2:6" ht="72" x14ac:dyDescent="0.25">
      <c r="B40" s="79"/>
      <c r="C40" s="5" t="s">
        <v>88</v>
      </c>
      <c r="D40" s="45">
        <v>17.329341123615798</v>
      </c>
      <c r="E40" s="47">
        <v>23082.693789999994</v>
      </c>
      <c r="F40" s="48">
        <v>111</v>
      </c>
    </row>
    <row r="41" spans="2:6" ht="24" x14ac:dyDescent="0.25">
      <c r="B41" s="77" t="s">
        <v>44</v>
      </c>
      <c r="C41" s="5" t="s">
        <v>102</v>
      </c>
      <c r="D41" s="45">
        <v>17.360540427674266</v>
      </c>
      <c r="E41" s="47">
        <v>45497.478890000006</v>
      </c>
      <c r="F41" s="48">
        <v>219</v>
      </c>
    </row>
    <row r="42" spans="2:6" x14ac:dyDescent="0.25">
      <c r="B42" s="78"/>
      <c r="C42" s="5" t="s">
        <v>89</v>
      </c>
      <c r="D42" s="45">
        <v>17.337860344129282</v>
      </c>
      <c r="E42" s="47">
        <v>52201.421059999986</v>
      </c>
      <c r="F42" s="48">
        <v>253</v>
      </c>
    </row>
    <row r="43" spans="2:6" ht="24" x14ac:dyDescent="0.25">
      <c r="B43" s="78"/>
      <c r="C43" s="5" t="s">
        <v>101</v>
      </c>
      <c r="D43" s="45">
        <v>16.807577629640694</v>
      </c>
      <c r="E43" s="47">
        <v>8330.9885800000011</v>
      </c>
      <c r="F43" s="48">
        <v>41</v>
      </c>
    </row>
    <row r="44" spans="2:6" x14ac:dyDescent="0.25">
      <c r="B44" s="77" t="s">
        <v>45</v>
      </c>
      <c r="C44" s="5" t="s">
        <v>90</v>
      </c>
      <c r="D44" s="45">
        <v>16.654032719122476</v>
      </c>
      <c r="E44" s="47">
        <v>41725.361700000001</v>
      </c>
      <c r="F44" s="48">
        <v>196</v>
      </c>
    </row>
    <row r="45" spans="2:6" x14ac:dyDescent="0.25">
      <c r="B45" s="78"/>
      <c r="C45" s="5" t="s">
        <v>91</v>
      </c>
      <c r="D45" s="45">
        <v>17.536479380706933</v>
      </c>
      <c r="E45" s="47">
        <v>50786.688509999978</v>
      </c>
      <c r="F45" s="48">
        <v>251</v>
      </c>
    </row>
    <row r="46" spans="2:6" x14ac:dyDescent="0.25">
      <c r="B46" s="78"/>
      <c r="C46" s="5" t="s">
        <v>94</v>
      </c>
      <c r="D46" s="71"/>
      <c r="E46" s="72"/>
      <c r="F46" s="48">
        <v>5</v>
      </c>
    </row>
    <row r="47" spans="2:6" x14ac:dyDescent="0.25">
      <c r="B47" s="78"/>
      <c r="C47" s="5" t="s">
        <v>92</v>
      </c>
      <c r="D47" s="45">
        <v>17.144850131037828</v>
      </c>
      <c r="E47" s="47">
        <v>9459.646810000002</v>
      </c>
      <c r="F47" s="48">
        <v>48</v>
      </c>
    </row>
    <row r="48" spans="2:6" x14ac:dyDescent="0.25">
      <c r="B48" s="79"/>
      <c r="C48" s="5" t="s">
        <v>93</v>
      </c>
      <c r="D48" s="45">
        <v>23.328851119747249</v>
      </c>
      <c r="E48" s="47">
        <v>2886.7772500000001</v>
      </c>
      <c r="F48" s="48">
        <v>13</v>
      </c>
    </row>
  </sheetData>
  <mergeCells count="14">
    <mergeCell ref="D5:F6"/>
    <mergeCell ref="B7:C7"/>
    <mergeCell ref="B44:B48"/>
    <mergeCell ref="B28:B35"/>
    <mergeCell ref="B36:B40"/>
    <mergeCell ref="B41:B43"/>
    <mergeCell ref="B27:C27"/>
    <mergeCell ref="B18:B19"/>
    <mergeCell ref="B20:B22"/>
    <mergeCell ref="B23:B26"/>
    <mergeCell ref="B5:C6"/>
    <mergeCell ref="B8:B10"/>
    <mergeCell ref="B11:B14"/>
    <mergeCell ref="B15:B17"/>
  </mergeCells>
  <conditionalFormatting sqref="F29:F46">
    <cfRule type="cellIs" dxfId="10" priority="2" operator="lessThan">
      <formula>10</formula>
    </cfRule>
  </conditionalFormatting>
  <conditionalFormatting sqref="F47:F48">
    <cfRule type="cellIs" dxfId="9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9"/>
  <sheetViews>
    <sheetView showGridLines="0" zoomScaleNormal="100" workbookViewId="0">
      <pane ySplit="7" topLeftCell="A8" activePane="bottomLeft" state="frozen"/>
      <selection activeCell="B27" sqref="B27:F27"/>
      <selection pane="bottomLeft" activeCell="I62" sqref="I62"/>
    </sheetView>
  </sheetViews>
  <sheetFormatPr baseColWidth="10" defaultRowHeight="15" x14ac:dyDescent="0.25"/>
  <cols>
    <col min="1" max="1" width="2" customWidth="1"/>
    <col min="2" max="2" width="18.42578125" style="59" customWidth="1"/>
    <col min="3" max="3" width="30" customWidth="1"/>
    <col min="4" max="4" width="11.7109375" customWidth="1"/>
    <col min="5" max="5" width="14.7109375" bestFit="1" customWidth="1"/>
    <col min="6" max="6" width="14" bestFit="1" customWidth="1"/>
    <col min="7" max="7" width="17" bestFit="1" customWidth="1"/>
    <col min="8" max="8" width="21.5703125" bestFit="1" customWidth="1"/>
  </cols>
  <sheetData>
    <row r="2" spans="2:9" ht="15.75" x14ac:dyDescent="0.25">
      <c r="B2" s="57" t="s">
        <v>73</v>
      </c>
    </row>
    <row r="3" spans="2:9" x14ac:dyDescent="0.25">
      <c r="B3" s="58"/>
    </row>
    <row r="5" spans="2:9" ht="15" customHeight="1" x14ac:dyDescent="0.25">
      <c r="B5" s="60"/>
    </row>
    <row r="6" spans="2:9" x14ac:dyDescent="0.25">
      <c r="B6" s="92" t="s">
        <v>110</v>
      </c>
      <c r="C6" s="93"/>
      <c r="D6" s="113" t="s">
        <v>76</v>
      </c>
      <c r="E6" s="113"/>
      <c r="F6" s="113"/>
      <c r="G6" s="113"/>
      <c r="H6" s="113"/>
    </row>
    <row r="7" spans="2:9" ht="12.75" customHeight="1" x14ac:dyDescent="0.25">
      <c r="B7" s="94"/>
      <c r="C7" s="95"/>
      <c r="D7" s="20" t="s">
        <v>18</v>
      </c>
      <c r="E7" s="20" t="s">
        <v>39</v>
      </c>
      <c r="F7" s="20" t="s">
        <v>40</v>
      </c>
      <c r="G7" s="20" t="s">
        <v>41</v>
      </c>
      <c r="H7" s="21" t="s">
        <v>42</v>
      </c>
    </row>
    <row r="8" spans="2:9" ht="12.75" customHeight="1" x14ac:dyDescent="0.25">
      <c r="B8" s="51" t="s">
        <v>108</v>
      </c>
      <c r="D8" s="20"/>
      <c r="E8" s="20"/>
      <c r="F8" s="20"/>
      <c r="G8" s="20"/>
      <c r="H8" s="21"/>
    </row>
    <row r="9" spans="2:9" ht="12.75" customHeight="1" x14ac:dyDescent="0.25">
      <c r="B9" s="77" t="s">
        <v>20</v>
      </c>
      <c r="C9" s="4" t="s">
        <v>18</v>
      </c>
      <c r="D9" s="2">
        <v>545469.03075000085</v>
      </c>
      <c r="E9" s="2">
        <v>193726.78105000046</v>
      </c>
      <c r="F9" s="2">
        <v>53510.441340000005</v>
      </c>
      <c r="G9" s="2">
        <v>42772.071890000014</v>
      </c>
      <c r="H9" s="2">
        <v>255459.73647000035</v>
      </c>
      <c r="I9" s="26"/>
    </row>
    <row r="10" spans="2:9" ht="12.75" customHeight="1" x14ac:dyDescent="0.25">
      <c r="B10" s="78"/>
      <c r="C10" s="5" t="s">
        <v>2</v>
      </c>
      <c r="D10" s="2">
        <v>269090.03552000003</v>
      </c>
      <c r="E10" s="3">
        <v>83421.327449999881</v>
      </c>
      <c r="F10" s="3">
        <v>28452.189930000008</v>
      </c>
      <c r="G10" s="3">
        <v>26278.686720000012</v>
      </c>
      <c r="H10" s="3">
        <v>130937.83142000012</v>
      </c>
      <c r="I10" s="26"/>
    </row>
    <row r="11" spans="2:9" ht="12.75" customHeight="1" x14ac:dyDescent="0.25">
      <c r="B11" s="79"/>
      <c r="C11" s="5" t="s">
        <v>3</v>
      </c>
      <c r="D11" s="2">
        <v>276378.99523000082</v>
      </c>
      <c r="E11" s="3">
        <v>110305.45360000059</v>
      </c>
      <c r="F11" s="3">
        <v>25058.251410000001</v>
      </c>
      <c r="G11" s="3">
        <v>16493.385170000001</v>
      </c>
      <c r="H11" s="3">
        <v>124521.90505000023</v>
      </c>
      <c r="I11" s="26"/>
    </row>
    <row r="12" spans="2:9" ht="12.75" customHeight="1" x14ac:dyDescent="0.25">
      <c r="B12" s="77" t="s">
        <v>21</v>
      </c>
      <c r="C12" s="5" t="s">
        <v>4</v>
      </c>
      <c r="D12" s="2">
        <v>98828.001440000022</v>
      </c>
      <c r="E12" s="3">
        <v>19514.500400000012</v>
      </c>
      <c r="F12" s="3">
        <v>12187.626110000005</v>
      </c>
      <c r="G12" s="3">
        <v>11886.868990000004</v>
      </c>
      <c r="H12" s="3">
        <v>55239.005939999995</v>
      </c>
      <c r="I12" s="26"/>
    </row>
    <row r="13" spans="2:9" ht="12.75" customHeight="1" x14ac:dyDescent="0.25">
      <c r="B13" s="78"/>
      <c r="C13" s="5" t="s">
        <v>5</v>
      </c>
      <c r="D13" s="2">
        <v>139761.05253999989</v>
      </c>
      <c r="E13" s="3">
        <v>47391.499379999936</v>
      </c>
      <c r="F13" s="3">
        <v>20605.218440000001</v>
      </c>
      <c r="G13" s="3">
        <v>15470.002890000002</v>
      </c>
      <c r="H13" s="3">
        <v>56294.331829999952</v>
      </c>
      <c r="I13" s="26"/>
    </row>
    <row r="14" spans="2:9" ht="12.75" customHeight="1" x14ac:dyDescent="0.25">
      <c r="B14" s="78"/>
      <c r="C14" s="5" t="s">
        <v>6</v>
      </c>
      <c r="D14" s="2">
        <v>141234.31160999998</v>
      </c>
      <c r="E14" s="3">
        <v>44675.527179999997</v>
      </c>
      <c r="F14" s="3">
        <v>16081.91227000001</v>
      </c>
      <c r="G14" s="3">
        <v>8899.2747399999989</v>
      </c>
      <c r="H14" s="3">
        <v>71577.597419999962</v>
      </c>
      <c r="I14" s="26"/>
    </row>
    <row r="15" spans="2:9" ht="12.75" customHeight="1" x14ac:dyDescent="0.25">
      <c r="B15" s="79"/>
      <c r="C15" s="5" t="s">
        <v>7</v>
      </c>
      <c r="D15" s="2">
        <v>165645.66516000021</v>
      </c>
      <c r="E15" s="3">
        <v>82145.254090000191</v>
      </c>
      <c r="F15" s="3">
        <v>4635.6845199999998</v>
      </c>
      <c r="G15" s="3">
        <v>6515.9252699999997</v>
      </c>
      <c r="H15" s="3">
        <v>72348.801280000029</v>
      </c>
      <c r="I15" s="26"/>
    </row>
    <row r="16" spans="2:9" ht="12.75" customHeight="1" x14ac:dyDescent="0.25">
      <c r="B16" s="77" t="s">
        <v>22</v>
      </c>
      <c r="C16" s="5" t="s">
        <v>8</v>
      </c>
      <c r="D16" s="2">
        <v>226961.88168000034</v>
      </c>
      <c r="E16" s="3">
        <v>108403.17579000031</v>
      </c>
      <c r="F16" s="3">
        <v>15650.261950000007</v>
      </c>
      <c r="G16" s="3">
        <v>8775.4331399999992</v>
      </c>
      <c r="H16" s="3">
        <v>94133.010800000033</v>
      </c>
      <c r="I16" s="26"/>
    </row>
    <row r="17" spans="2:10" ht="12.75" customHeight="1" x14ac:dyDescent="0.25">
      <c r="B17" s="78"/>
      <c r="C17" s="5" t="s">
        <v>9</v>
      </c>
      <c r="D17" s="2">
        <v>221594.91004999995</v>
      </c>
      <c r="E17" s="3">
        <v>61581.70667999993</v>
      </c>
      <c r="F17" s="3">
        <v>25441.543200000004</v>
      </c>
      <c r="G17" s="3">
        <v>20478.823040000007</v>
      </c>
      <c r="H17" s="3">
        <v>114092.83713000003</v>
      </c>
      <c r="I17" s="26"/>
    </row>
    <row r="18" spans="2:10" ht="12.75" customHeight="1" x14ac:dyDescent="0.25">
      <c r="B18" s="79"/>
      <c r="C18" s="5" t="s">
        <v>10</v>
      </c>
      <c r="D18" s="2">
        <v>96912.239020000008</v>
      </c>
      <c r="E18" s="3">
        <v>23741.898579999994</v>
      </c>
      <c r="F18" s="3">
        <v>12418.636190000001</v>
      </c>
      <c r="G18" s="3">
        <v>13517.815710000001</v>
      </c>
      <c r="H18" s="3">
        <v>47233.888540000014</v>
      </c>
      <c r="I18" s="26"/>
    </row>
    <row r="19" spans="2:10" ht="12.75" customHeight="1" x14ac:dyDescent="0.25">
      <c r="B19" s="77" t="s">
        <v>37</v>
      </c>
      <c r="C19" s="5" t="s">
        <v>36</v>
      </c>
      <c r="D19" s="2">
        <v>512211.07300999865</v>
      </c>
      <c r="E19" s="3">
        <v>177625.79956999928</v>
      </c>
      <c r="F19" s="3">
        <v>50460.095309999961</v>
      </c>
      <c r="G19" s="3">
        <v>40158.509809999967</v>
      </c>
      <c r="H19" s="3">
        <v>243966.66831999944</v>
      </c>
      <c r="I19" s="26"/>
    </row>
    <row r="20" spans="2:10" ht="12.75" customHeight="1" x14ac:dyDescent="0.25">
      <c r="B20" s="79"/>
      <c r="C20" s="5" t="s">
        <v>19</v>
      </c>
      <c r="D20" s="2">
        <v>33257.957740000005</v>
      </c>
      <c r="E20" s="3">
        <v>16100.981480000004</v>
      </c>
      <c r="F20" s="3">
        <v>3050.3460300000002</v>
      </c>
      <c r="G20" s="14"/>
      <c r="H20" s="3">
        <v>11493.068150000001</v>
      </c>
      <c r="I20" s="26"/>
    </row>
    <row r="21" spans="2:10" ht="12.75" customHeight="1" x14ac:dyDescent="0.25">
      <c r="B21" s="77" t="s">
        <v>24</v>
      </c>
      <c r="C21" s="5" t="s">
        <v>11</v>
      </c>
      <c r="D21" s="2">
        <v>76824.102030000096</v>
      </c>
      <c r="E21" s="3">
        <v>29296.846020000048</v>
      </c>
      <c r="F21" s="3">
        <v>8702.2405500000004</v>
      </c>
      <c r="G21" s="3">
        <v>4816.0679800000016</v>
      </c>
      <c r="H21" s="3">
        <v>34008.947480000046</v>
      </c>
      <c r="I21" s="26"/>
    </row>
    <row r="22" spans="2:10" ht="12.75" customHeight="1" x14ac:dyDescent="0.25">
      <c r="B22" s="78"/>
      <c r="C22" s="5" t="s">
        <v>12</v>
      </c>
      <c r="D22" s="2">
        <v>149911.12783000013</v>
      </c>
      <c r="E22" s="3">
        <v>61227.480130000054</v>
      </c>
      <c r="F22" s="3">
        <v>13966.444550000007</v>
      </c>
      <c r="G22" s="3">
        <v>10453.875130000002</v>
      </c>
      <c r="H22" s="3">
        <v>64263.328020000066</v>
      </c>
      <c r="I22" s="26"/>
    </row>
    <row r="23" spans="2:10" ht="12.75" customHeight="1" x14ac:dyDescent="0.25">
      <c r="B23" s="79"/>
      <c r="C23" s="5" t="s">
        <v>13</v>
      </c>
      <c r="D23" s="2">
        <v>318733.80089000042</v>
      </c>
      <c r="E23" s="3">
        <v>103202.45490000022</v>
      </c>
      <c r="F23" s="3">
        <v>30841.756239999984</v>
      </c>
      <c r="G23" s="3">
        <v>27502.128779999988</v>
      </c>
      <c r="H23" s="3">
        <v>157187.46097000022</v>
      </c>
      <c r="I23" s="26"/>
    </row>
    <row r="24" spans="2:10" ht="12.75" customHeight="1" x14ac:dyDescent="0.25">
      <c r="B24" s="77" t="s">
        <v>23</v>
      </c>
      <c r="C24" s="5" t="s">
        <v>14</v>
      </c>
      <c r="D24" s="2">
        <v>62601.156710000039</v>
      </c>
      <c r="E24" s="3">
        <v>20970.324700000023</v>
      </c>
      <c r="F24" s="3">
        <v>6628.4830599999996</v>
      </c>
      <c r="G24" s="3">
        <v>4841.9907700000012</v>
      </c>
      <c r="H24" s="3">
        <v>30160.358180000014</v>
      </c>
      <c r="I24" s="26"/>
      <c r="J24" s="44"/>
    </row>
    <row r="25" spans="2:10" ht="12.75" customHeight="1" x14ac:dyDescent="0.25">
      <c r="B25" s="78"/>
      <c r="C25" s="5" t="s">
        <v>15</v>
      </c>
      <c r="D25" s="2">
        <v>299868.43644000019</v>
      </c>
      <c r="E25" s="3">
        <v>93380.22458000014</v>
      </c>
      <c r="F25" s="3">
        <v>30176.035929999984</v>
      </c>
      <c r="G25" s="3">
        <v>27060.565170000005</v>
      </c>
      <c r="H25" s="3">
        <v>149251.61076000004</v>
      </c>
      <c r="I25" s="26"/>
      <c r="J25" s="44"/>
    </row>
    <row r="26" spans="2:10" ht="12.75" customHeight="1" x14ac:dyDescent="0.25">
      <c r="B26" s="78"/>
      <c r="C26" s="5" t="s">
        <v>16</v>
      </c>
      <c r="D26" s="2">
        <v>65791.713120000015</v>
      </c>
      <c r="E26" s="3">
        <v>27870.145079999998</v>
      </c>
      <c r="F26" s="3">
        <v>6171.9103900000009</v>
      </c>
      <c r="G26" s="3">
        <v>3176.4868200000001</v>
      </c>
      <c r="H26" s="3">
        <v>28573.170830000014</v>
      </c>
      <c r="I26" s="26"/>
      <c r="J26" s="44"/>
    </row>
    <row r="27" spans="2:10" ht="12.75" customHeight="1" x14ac:dyDescent="0.25">
      <c r="B27" s="79"/>
      <c r="C27" s="5" t="s">
        <v>17</v>
      </c>
      <c r="D27" s="2">
        <v>117207.72447999993</v>
      </c>
      <c r="E27" s="3">
        <v>51506.086689999931</v>
      </c>
      <c r="F27" s="3">
        <v>10534.011960000002</v>
      </c>
      <c r="G27" s="3">
        <v>7693.0291299999999</v>
      </c>
      <c r="H27" s="3">
        <v>47474.596699999995</v>
      </c>
      <c r="I27" s="26"/>
      <c r="J27" s="44"/>
    </row>
    <row r="28" spans="2:10" ht="12.75" customHeight="1" x14ac:dyDescent="0.25">
      <c r="B28" s="86" t="s">
        <v>109</v>
      </c>
      <c r="C28" s="96"/>
      <c r="D28" s="96"/>
      <c r="E28" s="96"/>
      <c r="F28" s="96"/>
      <c r="G28" s="96"/>
      <c r="H28" s="87"/>
      <c r="J28" s="44"/>
    </row>
    <row r="29" spans="2:10" ht="12.75" customHeight="1" x14ac:dyDescent="0.25">
      <c r="B29" s="77" t="s">
        <v>107</v>
      </c>
      <c r="C29" s="4" t="s">
        <v>18</v>
      </c>
      <c r="D29" s="38">
        <v>545469.03075000038</v>
      </c>
      <c r="E29" s="38">
        <v>193726.78105000019</v>
      </c>
      <c r="F29" s="38">
        <v>53510.441339999998</v>
      </c>
      <c r="G29" s="38">
        <v>42772.071889999992</v>
      </c>
      <c r="H29" s="38">
        <v>255459.73647000015</v>
      </c>
      <c r="J29" s="44"/>
    </row>
    <row r="30" spans="2:10" ht="36" x14ac:dyDescent="0.25">
      <c r="B30" s="78"/>
      <c r="C30" s="5" t="s">
        <v>103</v>
      </c>
      <c r="D30" s="38">
        <v>273765.07789000031</v>
      </c>
      <c r="E30" s="40">
        <v>85571.801500000132</v>
      </c>
      <c r="F30" s="40">
        <v>37073.98474</v>
      </c>
      <c r="G30" s="40">
        <v>24831.141670000001</v>
      </c>
      <c r="H30" s="40">
        <v>126288.14998000016</v>
      </c>
      <c r="J30" s="44"/>
    </row>
    <row r="31" spans="2:10" x14ac:dyDescent="0.25">
      <c r="B31" s="78"/>
      <c r="C31" s="5" t="s">
        <v>79</v>
      </c>
      <c r="D31" s="38">
        <v>45100.764060000009</v>
      </c>
      <c r="E31" s="40">
        <v>13844.015920000002</v>
      </c>
      <c r="F31" s="40">
        <v>6043.0586499999999</v>
      </c>
      <c r="G31" s="40">
        <v>4309.4819700000007</v>
      </c>
      <c r="H31" s="40">
        <v>20904.207520000007</v>
      </c>
      <c r="J31" s="44"/>
    </row>
    <row r="32" spans="2:10" x14ac:dyDescent="0.25">
      <c r="B32" s="78"/>
      <c r="C32" s="5" t="s">
        <v>80</v>
      </c>
      <c r="D32" s="38">
        <v>133655.91852000006</v>
      </c>
      <c r="E32" s="40">
        <v>68394.218130000052</v>
      </c>
      <c r="F32" s="40">
        <v>2452.1387499999996</v>
      </c>
      <c r="G32" s="40">
        <v>4598.2536600000003</v>
      </c>
      <c r="H32" s="40">
        <v>58211.307979999998</v>
      </c>
      <c r="J32" s="44"/>
    </row>
    <row r="33" spans="2:10" x14ac:dyDescent="0.25">
      <c r="B33" s="78"/>
      <c r="C33" s="5" t="s">
        <v>81</v>
      </c>
      <c r="D33" s="38">
        <v>54305.354200000002</v>
      </c>
      <c r="E33" s="40">
        <v>5940.437069999999</v>
      </c>
      <c r="F33" s="40">
        <v>6610.9188000000004</v>
      </c>
      <c r="G33" s="40">
        <v>6842.7297199999985</v>
      </c>
      <c r="H33" s="40">
        <v>34911.268609999999</v>
      </c>
      <c r="J33" s="44"/>
    </row>
    <row r="34" spans="2:10" x14ac:dyDescent="0.25">
      <c r="B34" s="78"/>
      <c r="C34" s="5" t="s">
        <v>82</v>
      </c>
      <c r="D34" s="38">
        <v>36149.167630000004</v>
      </c>
      <c r="E34" s="40">
        <v>19196.598909999997</v>
      </c>
      <c r="F34" s="39"/>
      <c r="G34" s="39"/>
      <c r="H34" s="40">
        <v>14827.659530000003</v>
      </c>
      <c r="J34" s="44"/>
    </row>
    <row r="35" spans="2:10" x14ac:dyDescent="0.25">
      <c r="B35" s="78"/>
      <c r="C35" s="5" t="s">
        <v>83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J35" s="44"/>
    </row>
    <row r="36" spans="2:10" x14ac:dyDescent="0.25">
      <c r="B36" s="79"/>
      <c r="C36" s="5" t="s">
        <v>84</v>
      </c>
      <c r="D36" s="38">
        <v>2492.74845</v>
      </c>
      <c r="E36" s="39"/>
      <c r="F36" s="39"/>
      <c r="G36" s="39"/>
      <c r="H36" s="39"/>
      <c r="J36" s="44"/>
    </row>
    <row r="37" spans="2:10" x14ac:dyDescent="0.25">
      <c r="B37" s="77" t="s">
        <v>43</v>
      </c>
      <c r="C37" s="5" t="s">
        <v>46</v>
      </c>
      <c r="D37" s="38">
        <v>73500.889930000005</v>
      </c>
      <c r="E37" s="40">
        <v>23539.222520000003</v>
      </c>
      <c r="F37" s="40">
        <v>9425.7583500000001</v>
      </c>
      <c r="G37" s="40">
        <v>5537.6636800000006</v>
      </c>
      <c r="H37" s="40">
        <v>34998.24538</v>
      </c>
      <c r="J37" s="44"/>
    </row>
    <row r="38" spans="2:10" x14ac:dyDescent="0.25">
      <c r="B38" s="78"/>
      <c r="C38" s="5" t="s">
        <v>85</v>
      </c>
      <c r="D38" s="38">
        <v>10650.247150000001</v>
      </c>
      <c r="E38" s="40">
        <v>3952.5068300000003</v>
      </c>
      <c r="F38" s="40">
        <v>1694.90327</v>
      </c>
      <c r="G38" s="39"/>
      <c r="H38" s="40">
        <v>4205.7822300000007</v>
      </c>
      <c r="J38" s="44"/>
    </row>
    <row r="39" spans="2:10" x14ac:dyDescent="0.25">
      <c r="B39" s="78"/>
      <c r="C39" s="5" t="s">
        <v>86</v>
      </c>
      <c r="D39" s="38">
        <v>58615.962199999994</v>
      </c>
      <c r="E39" s="40">
        <v>19351.386969999996</v>
      </c>
      <c r="F39" s="40">
        <v>9455.8888799999986</v>
      </c>
      <c r="G39" s="40">
        <v>4946.1068499999992</v>
      </c>
      <c r="H39" s="40">
        <v>24862.5795</v>
      </c>
      <c r="J39" s="44"/>
    </row>
    <row r="40" spans="2:10" x14ac:dyDescent="0.25">
      <c r="B40" s="78"/>
      <c r="C40" s="5" t="s">
        <v>87</v>
      </c>
      <c r="D40" s="38">
        <v>30867.010470000001</v>
      </c>
      <c r="E40" s="40">
        <v>8596.8827000000019</v>
      </c>
      <c r="F40" s="40">
        <v>4219.4840100000001</v>
      </c>
      <c r="G40" s="40">
        <v>2260.8788100000002</v>
      </c>
      <c r="H40" s="40">
        <v>15789.764949999997</v>
      </c>
      <c r="J40" s="44"/>
    </row>
    <row r="41" spans="2:10" ht="24" x14ac:dyDescent="0.25">
      <c r="B41" s="79"/>
      <c r="C41" s="5" t="s">
        <v>88</v>
      </c>
      <c r="D41" s="38">
        <v>100130.96813999998</v>
      </c>
      <c r="E41" s="40">
        <v>30131.802479999998</v>
      </c>
      <c r="F41" s="40">
        <v>12277.950230000002</v>
      </c>
      <c r="G41" s="40">
        <v>11289.437510000002</v>
      </c>
      <c r="H41" s="40">
        <v>46431.777919999971</v>
      </c>
      <c r="J41" s="44"/>
    </row>
    <row r="42" spans="2:10" ht="15" customHeight="1" x14ac:dyDescent="0.25">
      <c r="B42" s="77" t="s">
        <v>44</v>
      </c>
      <c r="C42" s="5" t="s">
        <v>102</v>
      </c>
      <c r="D42" s="38">
        <v>208020.80651000014</v>
      </c>
      <c r="E42" s="40">
        <v>95751.459950000164</v>
      </c>
      <c r="F42" s="40">
        <v>19098.637070000015</v>
      </c>
      <c r="G42" s="40">
        <v>13021.380600000002</v>
      </c>
      <c r="H42" s="40">
        <v>80149.328889999975</v>
      </c>
      <c r="J42" s="44"/>
    </row>
    <row r="43" spans="2:10" x14ac:dyDescent="0.25">
      <c r="B43" s="78"/>
      <c r="C43" s="5" t="s">
        <v>89</v>
      </c>
      <c r="D43" s="38">
        <v>277721.27742000017</v>
      </c>
      <c r="E43" s="40">
        <v>84003.843930000105</v>
      </c>
      <c r="F43" s="40">
        <v>29292.09652000001</v>
      </c>
      <c r="G43" s="40">
        <v>25543.90292</v>
      </c>
      <c r="H43" s="40">
        <v>138881.43405000007</v>
      </c>
      <c r="J43" s="44"/>
    </row>
    <row r="44" spans="2:10" x14ac:dyDescent="0.25">
      <c r="B44" s="79"/>
      <c r="C44" s="5" t="s">
        <v>101</v>
      </c>
      <c r="D44" s="38">
        <v>59726.946820000005</v>
      </c>
      <c r="E44" s="40">
        <v>13971.477170000002</v>
      </c>
      <c r="F44" s="40">
        <v>5119.7077499999996</v>
      </c>
      <c r="G44" s="40">
        <v>4206.7883700000002</v>
      </c>
      <c r="H44" s="40">
        <v>36428.973530000003</v>
      </c>
      <c r="J44" s="44"/>
    </row>
    <row r="45" spans="2:10" x14ac:dyDescent="0.25">
      <c r="B45" s="77" t="s">
        <v>45</v>
      </c>
      <c r="C45" s="5" t="s">
        <v>90</v>
      </c>
      <c r="D45" s="38">
        <v>190800.44728999989</v>
      </c>
      <c r="E45" s="40">
        <v>49849.939230000004</v>
      </c>
      <c r="F45" s="40">
        <v>27018.295570000009</v>
      </c>
      <c r="G45" s="40">
        <v>18807.972590000012</v>
      </c>
      <c r="H45" s="40">
        <v>95124.23989999987</v>
      </c>
      <c r="J45" s="44"/>
    </row>
    <row r="46" spans="2:10" x14ac:dyDescent="0.25">
      <c r="B46" s="78"/>
      <c r="C46" s="5" t="s">
        <v>91</v>
      </c>
      <c r="D46" s="38">
        <v>291547.36140000046</v>
      </c>
      <c r="E46" s="40">
        <v>110464.09342000022</v>
      </c>
      <c r="F46" s="40">
        <v>23419.595060000007</v>
      </c>
      <c r="G46" s="40">
        <v>21898.733359999998</v>
      </c>
      <c r="H46" s="40">
        <v>135764.9395600002</v>
      </c>
      <c r="J46" s="44"/>
    </row>
    <row r="47" spans="2:10" x14ac:dyDescent="0.25">
      <c r="B47" s="78"/>
      <c r="C47" s="5" t="s">
        <v>94</v>
      </c>
      <c r="D47" s="38">
        <v>33438.643849999993</v>
      </c>
      <c r="E47" s="40">
        <v>19937.160599999992</v>
      </c>
      <c r="F47" s="39"/>
      <c r="G47" s="39"/>
      <c r="H47" s="40">
        <v>11527.561969999995</v>
      </c>
      <c r="J47" s="44"/>
    </row>
    <row r="48" spans="2:10" x14ac:dyDescent="0.25">
      <c r="B48" s="78"/>
      <c r="C48" s="5" t="s">
        <v>92</v>
      </c>
      <c r="D48" s="38">
        <v>7501.7742000000007</v>
      </c>
      <c r="E48" s="40">
        <v>3470.4471100000005</v>
      </c>
      <c r="F48" s="39"/>
      <c r="G48" s="39"/>
      <c r="H48" s="40">
        <v>3672.2308300000004</v>
      </c>
      <c r="J48" s="44"/>
    </row>
    <row r="49" spans="2:10" x14ac:dyDescent="0.25">
      <c r="B49" s="79"/>
      <c r="C49" s="5" t="s">
        <v>93</v>
      </c>
      <c r="D49" s="38">
        <v>22180.80401</v>
      </c>
      <c r="E49" s="40">
        <v>10005.14069</v>
      </c>
      <c r="F49" s="40">
        <v>1874.2482200000004</v>
      </c>
      <c r="G49" s="39"/>
      <c r="H49" s="40">
        <v>9370.7642099999994</v>
      </c>
      <c r="J49" s="44"/>
    </row>
    <row r="50" spans="2:10" ht="12.75" customHeight="1" x14ac:dyDescent="0.25">
      <c r="B50" s="22"/>
      <c r="C50" s="16"/>
      <c r="D50" s="30"/>
      <c r="E50" s="16"/>
      <c r="F50" s="16"/>
      <c r="G50" s="16"/>
      <c r="H50" s="16"/>
      <c r="J50" s="44"/>
    </row>
    <row r="51" spans="2:10" ht="12.75" customHeight="1" x14ac:dyDescent="0.25">
      <c r="B51" s="22"/>
      <c r="C51" s="16"/>
      <c r="D51" s="30"/>
      <c r="E51" s="16"/>
      <c r="F51" s="16"/>
      <c r="G51" s="16"/>
      <c r="H51" s="16"/>
      <c r="J51" s="44"/>
    </row>
    <row r="52" spans="2:10" ht="12.75" customHeight="1" x14ac:dyDescent="0.25">
      <c r="B52" s="22"/>
      <c r="C52" s="16"/>
      <c r="D52" s="30"/>
      <c r="E52" s="16"/>
      <c r="F52" s="16"/>
      <c r="G52" s="16"/>
      <c r="H52" s="16"/>
      <c r="J52" s="44"/>
    </row>
    <row r="53" spans="2:10" ht="12.75" customHeight="1" x14ac:dyDescent="0.25">
      <c r="B53" s="22"/>
      <c r="C53" s="16"/>
      <c r="D53" s="30"/>
      <c r="E53" s="16"/>
      <c r="F53" s="16"/>
      <c r="G53" s="16"/>
      <c r="H53" s="16"/>
      <c r="J53" s="44"/>
    </row>
    <row r="54" spans="2:10" ht="12.75" customHeight="1" x14ac:dyDescent="0.25">
      <c r="B54" s="92" t="s">
        <v>27</v>
      </c>
      <c r="C54" s="93"/>
      <c r="D54" s="100" t="s">
        <v>76</v>
      </c>
      <c r="E54" s="101"/>
      <c r="F54" s="101"/>
      <c r="G54" s="101"/>
      <c r="H54" s="102"/>
      <c r="J54" s="44"/>
    </row>
    <row r="55" spans="2:10" ht="12.75" customHeight="1" x14ac:dyDescent="0.25">
      <c r="B55" s="94"/>
      <c r="C55" s="95"/>
      <c r="D55" s="20" t="s">
        <v>18</v>
      </c>
      <c r="E55" s="20" t="s">
        <v>39</v>
      </c>
      <c r="F55" s="20" t="s">
        <v>40</v>
      </c>
      <c r="G55" s="20" t="s">
        <v>41</v>
      </c>
      <c r="H55" s="21" t="s">
        <v>42</v>
      </c>
      <c r="J55" s="44"/>
    </row>
    <row r="56" spans="2:10" ht="12.75" customHeight="1" x14ac:dyDescent="0.25">
      <c r="B56" s="56" t="s">
        <v>108</v>
      </c>
      <c r="C56" s="55"/>
      <c r="D56" s="20"/>
      <c r="E56" s="20"/>
      <c r="F56" s="20"/>
      <c r="G56" s="20"/>
      <c r="H56" s="21"/>
      <c r="J56" s="44"/>
    </row>
    <row r="57" spans="2:10" ht="12.75" customHeight="1" x14ac:dyDescent="0.25">
      <c r="B57" s="77" t="s">
        <v>20</v>
      </c>
      <c r="C57" s="4" t="s">
        <v>18</v>
      </c>
      <c r="D57" s="6">
        <v>100</v>
      </c>
      <c r="E57" s="6">
        <v>100</v>
      </c>
      <c r="F57" s="6">
        <v>100</v>
      </c>
      <c r="G57" s="6">
        <v>100</v>
      </c>
      <c r="H57" s="6">
        <v>100</v>
      </c>
      <c r="J57" s="44"/>
    </row>
    <row r="58" spans="2:10" ht="12.75" customHeight="1" x14ac:dyDescent="0.25">
      <c r="B58" s="78"/>
      <c r="C58" s="5" t="s">
        <v>2</v>
      </c>
      <c r="D58" s="6">
        <f t="shared" ref="D58:H67" si="0">D10/D$9*100</f>
        <v>49.33186310321058</v>
      </c>
      <c r="E58" s="7">
        <f t="shared" si="0"/>
        <v>43.061329465061945</v>
      </c>
      <c r="F58" s="7">
        <f t="shared" si="0"/>
        <v>53.171286234059693</v>
      </c>
      <c r="G58" s="7">
        <f t="shared" si="0"/>
        <v>61.438891217574835</v>
      </c>
      <c r="H58" s="7">
        <f t="shared" si="0"/>
        <v>51.255760782238447</v>
      </c>
      <c r="J58" s="44"/>
    </row>
    <row r="59" spans="2:10" ht="12.75" customHeight="1" x14ac:dyDescent="0.25">
      <c r="B59" s="79"/>
      <c r="C59" s="5" t="s">
        <v>3</v>
      </c>
      <c r="D59" s="6">
        <f t="shared" si="0"/>
        <v>50.66813689678942</v>
      </c>
      <c r="E59" s="7">
        <f t="shared" si="0"/>
        <v>56.938670534938062</v>
      </c>
      <c r="F59" s="7">
        <f t="shared" si="0"/>
        <v>46.828713765940314</v>
      </c>
      <c r="G59" s="7">
        <f t="shared" si="0"/>
        <v>38.561108782425165</v>
      </c>
      <c r="H59" s="7">
        <f t="shared" si="0"/>
        <v>48.74423921776156</v>
      </c>
      <c r="J59" s="44"/>
    </row>
    <row r="60" spans="2:10" ht="12.75" customHeight="1" x14ac:dyDescent="0.25">
      <c r="B60" s="77" t="s">
        <v>21</v>
      </c>
      <c r="C60" s="5" t="s">
        <v>4</v>
      </c>
      <c r="D60" s="6">
        <f t="shared" si="0"/>
        <v>18.117985782641956</v>
      </c>
      <c r="E60" s="7">
        <f t="shared" si="0"/>
        <v>10.07320737702412</v>
      </c>
      <c r="F60" s="7">
        <f t="shared" si="0"/>
        <v>22.7761644359482</v>
      </c>
      <c r="G60" s="7">
        <f t="shared" si="0"/>
        <v>27.791192861945785</v>
      </c>
      <c r="H60" s="7">
        <f t="shared" si="0"/>
        <v>21.623370752395232</v>
      </c>
    </row>
    <row r="61" spans="2:10" ht="12.75" customHeight="1" x14ac:dyDescent="0.25">
      <c r="B61" s="78"/>
      <c r="C61" s="5" t="s">
        <v>5</v>
      </c>
      <c r="D61" s="6">
        <f t="shared" si="0"/>
        <v>25.622179200134116</v>
      </c>
      <c r="E61" s="7">
        <f t="shared" si="0"/>
        <v>24.46306035909836</v>
      </c>
      <c r="F61" s="7">
        <f t="shared" si="0"/>
        <v>38.506911780219674</v>
      </c>
      <c r="G61" s="7">
        <f t="shared" si="0"/>
        <v>36.168467428431597</v>
      </c>
      <c r="H61" s="7">
        <f t="shared" si="0"/>
        <v>22.036479254182122</v>
      </c>
    </row>
    <row r="62" spans="2:10" ht="12.75" customHeight="1" x14ac:dyDescent="0.25">
      <c r="B62" s="78"/>
      <c r="C62" s="5" t="s">
        <v>6</v>
      </c>
      <c r="D62" s="6">
        <f t="shared" si="0"/>
        <v>25.892269523680884</v>
      </c>
      <c r="E62" s="7">
        <f t="shared" si="0"/>
        <v>23.061100245334352</v>
      </c>
      <c r="F62" s="7">
        <f t="shared" si="0"/>
        <v>30.053783649095966</v>
      </c>
      <c r="G62" s="7">
        <f t="shared" si="0"/>
        <v>20.80627462444863</v>
      </c>
      <c r="H62" s="7">
        <f t="shared" si="0"/>
        <v>28.019130689272281</v>
      </c>
    </row>
    <row r="63" spans="2:10" ht="12.75" customHeight="1" x14ac:dyDescent="0.25">
      <c r="B63" s="79"/>
      <c r="C63" s="5" t="s">
        <v>7</v>
      </c>
      <c r="D63" s="6">
        <f t="shared" si="0"/>
        <v>30.367565493542909</v>
      </c>
      <c r="E63" s="7">
        <f t="shared" si="0"/>
        <v>42.402632018543002</v>
      </c>
      <c r="F63" s="7">
        <f t="shared" si="0"/>
        <v>8.6631401347361781</v>
      </c>
      <c r="G63" s="7">
        <f t="shared" si="0"/>
        <v>15.234065085173965</v>
      </c>
      <c r="H63" s="7">
        <f t="shared" si="0"/>
        <v>28.321019304150202</v>
      </c>
    </row>
    <row r="64" spans="2:10" ht="12.75" customHeight="1" x14ac:dyDescent="0.25">
      <c r="B64" s="77" t="s">
        <v>22</v>
      </c>
      <c r="C64" s="5" t="s">
        <v>8</v>
      </c>
      <c r="D64" s="6">
        <f t="shared" si="0"/>
        <v>41.608573335123296</v>
      </c>
      <c r="E64" s="7">
        <f t="shared" si="0"/>
        <v>55.956732054522554</v>
      </c>
      <c r="F64" s="7">
        <f t="shared" si="0"/>
        <v>29.247118054137893</v>
      </c>
      <c r="G64" s="7">
        <f t="shared" si="0"/>
        <v>20.516736160381491</v>
      </c>
      <c r="H64" s="7">
        <f t="shared" si="0"/>
        <v>36.848472522813566</v>
      </c>
    </row>
    <row r="65" spans="2:8" ht="12.75" customHeight="1" x14ac:dyDescent="0.25">
      <c r="B65" s="78"/>
      <c r="C65" s="5" t="s">
        <v>9</v>
      </c>
      <c r="D65" s="6">
        <f t="shared" si="0"/>
        <v>40.624654665603046</v>
      </c>
      <c r="E65" s="7">
        <f t="shared" si="0"/>
        <v>31.787916129213865</v>
      </c>
      <c r="F65" s="7">
        <f t="shared" si="0"/>
        <v>47.545007222696931</v>
      </c>
      <c r="G65" s="7">
        <f t="shared" si="0"/>
        <v>47.878959646067308</v>
      </c>
      <c r="H65" s="7">
        <f t="shared" si="0"/>
        <v>44.661768898128649</v>
      </c>
    </row>
    <row r="66" spans="2:8" ht="12.75" customHeight="1" x14ac:dyDescent="0.25">
      <c r="B66" s="79"/>
      <c r="C66" s="5" t="s">
        <v>10</v>
      </c>
      <c r="D66" s="6">
        <f t="shared" si="0"/>
        <v>17.766771999273555</v>
      </c>
      <c r="E66" s="7">
        <f t="shared" si="0"/>
        <v>12.255351816263474</v>
      </c>
      <c r="F66" s="7">
        <f t="shared" si="0"/>
        <v>23.207874723165197</v>
      </c>
      <c r="G66" s="7">
        <f t="shared" si="0"/>
        <v>31.604304193551179</v>
      </c>
      <c r="H66" s="7">
        <f t="shared" si="0"/>
        <v>18.489758579057675</v>
      </c>
    </row>
    <row r="67" spans="2:8" ht="12.75" customHeight="1" x14ac:dyDescent="0.25">
      <c r="B67" s="77" t="s">
        <v>37</v>
      </c>
      <c r="C67" s="5" t="s">
        <v>36</v>
      </c>
      <c r="D67" s="6">
        <f t="shared" si="0"/>
        <v>93.902869665345861</v>
      </c>
      <c r="E67" s="7">
        <f t="shared" si="0"/>
        <v>91.688820000655696</v>
      </c>
      <c r="F67" s="7">
        <f t="shared" si="0"/>
        <v>94.299531168845249</v>
      </c>
      <c r="G67" s="7">
        <f t="shared" si="0"/>
        <v>93.889559321041233</v>
      </c>
      <c r="H67" s="7">
        <f t="shared" si="0"/>
        <v>95.501025598470164</v>
      </c>
    </row>
    <row r="68" spans="2:8" ht="12.75" customHeight="1" x14ac:dyDescent="0.25">
      <c r="B68" s="79"/>
      <c r="C68" s="5" t="s">
        <v>19</v>
      </c>
      <c r="D68" s="6">
        <f t="shared" ref="D68:H75" si="1">D20/D$9*100</f>
        <v>6.097130334653734</v>
      </c>
      <c r="E68" s="7">
        <f t="shared" si="1"/>
        <v>8.3111799993437021</v>
      </c>
      <c r="F68" s="7">
        <f t="shared" si="1"/>
        <v>5.7004688311546632</v>
      </c>
      <c r="G68" s="15"/>
      <c r="H68" s="7">
        <f t="shared" si="1"/>
        <v>4.4989744015294857</v>
      </c>
    </row>
    <row r="69" spans="2:8" ht="12.75" customHeight="1" x14ac:dyDescent="0.25">
      <c r="B69" s="77" t="s">
        <v>24</v>
      </c>
      <c r="C69" s="5" t="s">
        <v>11</v>
      </c>
      <c r="D69" s="6">
        <f t="shared" si="1"/>
        <v>14.084044684327843</v>
      </c>
      <c r="E69" s="7">
        <f t="shared" si="1"/>
        <v>15.12276509278219</v>
      </c>
      <c r="F69" s="7">
        <f t="shared" si="1"/>
        <v>16.262696273997875</v>
      </c>
      <c r="G69" s="7">
        <f t="shared" si="1"/>
        <v>11.25984261970247</v>
      </c>
      <c r="H69" s="7">
        <f t="shared" si="1"/>
        <v>13.312840586913332</v>
      </c>
    </row>
    <row r="70" spans="2:8" ht="12.75" customHeight="1" x14ac:dyDescent="0.25">
      <c r="B70" s="78"/>
      <c r="C70" s="5" t="s">
        <v>12</v>
      </c>
      <c r="D70" s="6">
        <f t="shared" si="1"/>
        <v>27.482976920592094</v>
      </c>
      <c r="E70" s="7">
        <f t="shared" si="1"/>
        <v>31.605067610242994</v>
      </c>
      <c r="F70" s="7">
        <f t="shared" si="1"/>
        <v>26.100409939171708</v>
      </c>
      <c r="G70" s="7">
        <f t="shared" si="1"/>
        <v>24.440890207247801</v>
      </c>
      <c r="H70" s="7">
        <f t="shared" si="1"/>
        <v>25.155951739403271</v>
      </c>
    </row>
    <row r="71" spans="2:8" ht="12.75" customHeight="1" x14ac:dyDescent="0.25">
      <c r="B71" s="79"/>
      <c r="C71" s="5" t="s">
        <v>13</v>
      </c>
      <c r="D71" s="6">
        <f t="shared" si="1"/>
        <v>58.432978395080028</v>
      </c>
      <c r="E71" s="7">
        <f t="shared" si="1"/>
        <v>53.27216729697475</v>
      </c>
      <c r="F71" s="7">
        <f t="shared" si="1"/>
        <v>57.636893786830392</v>
      </c>
      <c r="G71" s="7">
        <f t="shared" si="1"/>
        <v>64.299267173049685</v>
      </c>
      <c r="H71" s="7">
        <f t="shared" si="1"/>
        <v>61.531207673683383</v>
      </c>
    </row>
    <row r="72" spans="2:8" ht="12.75" customHeight="1" x14ac:dyDescent="0.25">
      <c r="B72" s="77" t="s">
        <v>23</v>
      </c>
      <c r="C72" s="5" t="s">
        <v>14</v>
      </c>
      <c r="D72" s="6">
        <f t="shared" si="1"/>
        <v>11.476573953965019</v>
      </c>
      <c r="E72" s="7">
        <f t="shared" si="1"/>
        <v>10.824690621679006</v>
      </c>
      <c r="F72" s="7">
        <f t="shared" si="1"/>
        <v>12.387270398095355</v>
      </c>
      <c r="G72" s="7">
        <f t="shared" si="1"/>
        <v>11.320449433575474</v>
      </c>
      <c r="H72" s="7">
        <f t="shared" si="1"/>
        <v>11.806305994346731</v>
      </c>
    </row>
    <row r="73" spans="2:8" x14ac:dyDescent="0.25">
      <c r="B73" s="78"/>
      <c r="C73" s="5" t="s">
        <v>15</v>
      </c>
      <c r="D73" s="6">
        <f t="shared" si="1"/>
        <v>54.974420092684561</v>
      </c>
      <c r="E73" s="7">
        <f t="shared" si="1"/>
        <v>48.202021462328901</v>
      </c>
      <c r="F73" s="7">
        <f t="shared" si="1"/>
        <v>56.392799562732932</v>
      </c>
      <c r="G73" s="7">
        <f t="shared" si="1"/>
        <v>63.266902850985538</v>
      </c>
      <c r="H73" s="7">
        <f t="shared" si="1"/>
        <v>58.424710219462405</v>
      </c>
    </row>
    <row r="74" spans="2:8" x14ac:dyDescent="0.25">
      <c r="B74" s="78"/>
      <c r="C74" s="5" t="s">
        <v>16</v>
      </c>
      <c r="D74" s="6">
        <f t="shared" si="1"/>
        <v>12.061493762448567</v>
      </c>
      <c r="E74" s="7">
        <f t="shared" si="1"/>
        <v>14.386315061316573</v>
      </c>
      <c r="F74" s="7">
        <f t="shared" si="1"/>
        <v>11.534030061131991</v>
      </c>
      <c r="G74" s="7">
        <f t="shared" si="1"/>
        <v>7.4265441902585358</v>
      </c>
      <c r="H74" s="7">
        <f t="shared" si="1"/>
        <v>11.184999728266561</v>
      </c>
    </row>
    <row r="75" spans="2:8" x14ac:dyDescent="0.25">
      <c r="B75" s="79"/>
      <c r="C75" s="5" t="s">
        <v>17</v>
      </c>
      <c r="D75" s="6">
        <f t="shared" si="1"/>
        <v>21.487512190901729</v>
      </c>
      <c r="E75" s="7">
        <f t="shared" si="1"/>
        <v>26.586972854675327</v>
      </c>
      <c r="F75" s="7">
        <f t="shared" si="1"/>
        <v>19.685899978039689</v>
      </c>
      <c r="G75" s="7">
        <f t="shared" si="1"/>
        <v>17.986103525180429</v>
      </c>
      <c r="H75" s="7">
        <f t="shared" si="1"/>
        <v>18.583984057924184</v>
      </c>
    </row>
    <row r="76" spans="2:8" x14ac:dyDescent="0.25">
      <c r="B76" s="86" t="s">
        <v>109</v>
      </c>
      <c r="C76" s="96"/>
      <c r="D76" s="96"/>
      <c r="E76" s="96"/>
      <c r="F76" s="96"/>
      <c r="G76" s="96"/>
      <c r="H76" s="87"/>
    </row>
    <row r="77" spans="2:8" x14ac:dyDescent="0.25">
      <c r="B77" s="77" t="s">
        <v>107</v>
      </c>
      <c r="C77" s="4" t="s">
        <v>18</v>
      </c>
      <c r="D77" s="41">
        <v>100</v>
      </c>
      <c r="E77" s="41">
        <v>100</v>
      </c>
      <c r="F77" s="41">
        <v>100</v>
      </c>
      <c r="G77" s="41">
        <v>100</v>
      </c>
      <c r="H77" s="41">
        <v>100</v>
      </c>
    </row>
    <row r="78" spans="2:8" ht="36" x14ac:dyDescent="0.25">
      <c r="B78" s="78"/>
      <c r="C78" s="5" t="s">
        <v>103</v>
      </c>
      <c r="D78" s="41">
        <f t="shared" ref="D78:D84" si="2">D30/$D$29*100</f>
        <v>50.188931443749084</v>
      </c>
      <c r="E78" s="43">
        <f t="shared" ref="E78:H82" si="3">E30/E$29*100</f>
        <v>44.171384584103713</v>
      </c>
      <c r="F78" s="43">
        <f t="shared" si="3"/>
        <v>69.283645979362433</v>
      </c>
      <c r="G78" s="43">
        <f t="shared" si="3"/>
        <v>58.054568256267856</v>
      </c>
      <c r="H78" s="43">
        <f t="shared" si="3"/>
        <v>49.435637774108002</v>
      </c>
    </row>
    <row r="79" spans="2:8" x14ac:dyDescent="0.25">
      <c r="B79" s="78"/>
      <c r="C79" s="5" t="s">
        <v>79</v>
      </c>
      <c r="D79" s="41">
        <f t="shared" si="2"/>
        <v>8.268253836150528</v>
      </c>
      <c r="E79" s="43">
        <f t="shared" si="3"/>
        <v>7.1461549327178009</v>
      </c>
      <c r="F79" s="43">
        <f t="shared" si="3"/>
        <v>11.293232682576862</v>
      </c>
      <c r="G79" s="43">
        <f t="shared" si="3"/>
        <v>10.075457604866569</v>
      </c>
      <c r="H79" s="43">
        <f t="shared" si="3"/>
        <v>8.182975450009863</v>
      </c>
    </row>
    <row r="80" spans="2:8" x14ac:dyDescent="0.25">
      <c r="B80" s="78"/>
      <c r="C80" s="5" t="s">
        <v>80</v>
      </c>
      <c r="D80" s="41">
        <f t="shared" si="2"/>
        <v>24.502934352886719</v>
      </c>
      <c r="E80" s="43">
        <f t="shared" si="3"/>
        <v>35.304472494356752</v>
      </c>
      <c r="F80" s="43">
        <f t="shared" si="3"/>
        <v>4.5825425628978751</v>
      </c>
      <c r="G80" s="43">
        <f t="shared" si="3"/>
        <v>10.750598362000465</v>
      </c>
      <c r="H80" s="43">
        <f t="shared" si="3"/>
        <v>22.786881715442476</v>
      </c>
    </row>
    <row r="81" spans="2:8" x14ac:dyDescent="0.25">
      <c r="B81" s="78"/>
      <c r="C81" s="5" t="s">
        <v>81</v>
      </c>
      <c r="D81" s="41">
        <f t="shared" si="2"/>
        <v>9.9557172155735572</v>
      </c>
      <c r="E81" s="43">
        <f t="shared" si="3"/>
        <v>3.0663995126552965</v>
      </c>
      <c r="F81" s="43">
        <f t="shared" si="3"/>
        <v>12.354446411672972</v>
      </c>
      <c r="G81" s="43">
        <f t="shared" si="3"/>
        <v>15.998125453445272</v>
      </c>
      <c r="H81" s="43">
        <f t="shared" si="3"/>
        <v>13.6660552040066</v>
      </c>
    </row>
    <row r="82" spans="2:8" x14ac:dyDescent="0.25">
      <c r="B82" s="78"/>
      <c r="C82" s="5" t="s">
        <v>82</v>
      </c>
      <c r="D82" s="41">
        <f t="shared" si="2"/>
        <v>6.6271714051843036</v>
      </c>
      <c r="E82" s="43">
        <f t="shared" si="3"/>
        <v>9.9091095231925745</v>
      </c>
      <c r="F82" s="42"/>
      <c r="G82" s="42"/>
      <c r="H82" s="43">
        <f t="shared" si="3"/>
        <v>5.8043039325460528</v>
      </c>
    </row>
    <row r="83" spans="2:8" x14ac:dyDescent="0.25">
      <c r="B83" s="78"/>
      <c r="C83" s="5" t="s">
        <v>83</v>
      </c>
      <c r="D83" s="41">
        <v>0</v>
      </c>
      <c r="E83" s="75">
        <v>0</v>
      </c>
      <c r="F83" s="75">
        <v>0</v>
      </c>
      <c r="G83" s="75">
        <v>0</v>
      </c>
      <c r="H83" s="75">
        <v>0</v>
      </c>
    </row>
    <row r="84" spans="2:8" x14ac:dyDescent="0.25">
      <c r="B84" s="79"/>
      <c r="C84" s="5" t="s">
        <v>84</v>
      </c>
      <c r="D84" s="41">
        <f t="shared" si="2"/>
        <v>0.45699174645580887</v>
      </c>
      <c r="E84" s="42"/>
      <c r="F84" s="42"/>
      <c r="G84" s="42"/>
      <c r="H84" s="42"/>
    </row>
    <row r="85" spans="2:8" x14ac:dyDescent="0.25">
      <c r="B85" s="77" t="s">
        <v>43</v>
      </c>
      <c r="C85" s="5" t="s">
        <v>46</v>
      </c>
      <c r="D85" s="41">
        <f>D37/$D$30*100</f>
        <v>26.848161385848091</v>
      </c>
      <c r="E85" s="43">
        <f t="shared" ref="E85:H89" si="4">E37/E$30*100</f>
        <v>27.508153512462822</v>
      </c>
      <c r="F85" s="43">
        <f t="shared" si="4"/>
        <v>25.424184683957986</v>
      </c>
      <c r="G85" s="43">
        <f t="shared" si="4"/>
        <v>22.301285029879985</v>
      </c>
      <c r="H85" s="43">
        <f t="shared" si="4"/>
        <v>27.713008216164823</v>
      </c>
    </row>
    <row r="86" spans="2:8" x14ac:dyDescent="0.25">
      <c r="B86" s="78"/>
      <c r="C86" s="5" t="s">
        <v>85</v>
      </c>
      <c r="D86" s="41">
        <f>D38/$D$30*100</f>
        <v>3.8902869686977772</v>
      </c>
      <c r="E86" s="43">
        <f t="shared" si="4"/>
        <v>4.618936098943756</v>
      </c>
      <c r="F86" s="43">
        <f t="shared" si="4"/>
        <v>4.5716781778013971</v>
      </c>
      <c r="G86" s="43"/>
      <c r="H86" s="43">
        <f t="shared" si="4"/>
        <v>3.3303063119271732</v>
      </c>
    </row>
    <row r="87" spans="2:8" x14ac:dyDescent="0.25">
      <c r="B87" s="78"/>
      <c r="C87" s="5" t="s">
        <v>86</v>
      </c>
      <c r="D87" s="41">
        <f>D39/$D$30*100</f>
        <v>21.411044334716816</v>
      </c>
      <c r="E87" s="43">
        <f t="shared" si="4"/>
        <v>22.614210091159485</v>
      </c>
      <c r="F87" s="43">
        <f t="shared" si="4"/>
        <v>25.505456039630442</v>
      </c>
      <c r="G87" s="43">
        <f t="shared" si="4"/>
        <v>19.918966738350534</v>
      </c>
      <c r="H87" s="43">
        <f t="shared" si="4"/>
        <v>19.687183242400337</v>
      </c>
    </row>
    <row r="88" spans="2:8" x14ac:dyDescent="0.25">
      <c r="B88" s="78"/>
      <c r="C88" s="5" t="s">
        <v>87</v>
      </c>
      <c r="D88" s="41">
        <f>D40/$D$30*100</f>
        <v>11.27499924676385</v>
      </c>
      <c r="E88" s="43">
        <f t="shared" si="4"/>
        <v>10.046396767748297</v>
      </c>
      <c r="F88" s="43">
        <f t="shared" si="4"/>
        <v>11.38125302578414</v>
      </c>
      <c r="G88" s="43">
        <f t="shared" si="4"/>
        <v>9.1050135352073003</v>
      </c>
      <c r="H88" s="43">
        <f t="shared" si="4"/>
        <v>12.502966392730094</v>
      </c>
    </row>
    <row r="89" spans="2:8" ht="24" x14ac:dyDescent="0.25">
      <c r="B89" s="79"/>
      <c r="C89" s="5" t="s">
        <v>88</v>
      </c>
      <c r="D89" s="41">
        <f>D41/$D$30*100</f>
        <v>36.575508063973352</v>
      </c>
      <c r="E89" s="43">
        <f t="shared" si="4"/>
        <v>35.212303529685478</v>
      </c>
      <c r="F89" s="43">
        <f t="shared" si="4"/>
        <v>33.117428072826037</v>
      </c>
      <c r="G89" s="43">
        <f t="shared" si="4"/>
        <v>45.464834682327357</v>
      </c>
      <c r="H89" s="43">
        <f t="shared" si="4"/>
        <v>36.766535836777415</v>
      </c>
    </row>
    <row r="90" spans="2:8" x14ac:dyDescent="0.25">
      <c r="B90" s="77" t="s">
        <v>44</v>
      </c>
      <c r="C90" s="5" t="s">
        <v>102</v>
      </c>
      <c r="D90" s="41">
        <f t="shared" ref="D90:D97" si="5">D42/$D$29*100</f>
        <v>38.136135102661825</v>
      </c>
      <c r="E90" s="43">
        <f t="shared" ref="E90:H97" si="6">E42/E$29*100</f>
        <v>49.426031564157903</v>
      </c>
      <c r="F90" s="43">
        <f t="shared" si="6"/>
        <v>35.691421322147548</v>
      </c>
      <c r="G90" s="43">
        <f t="shared" si="6"/>
        <v>30.443651720889324</v>
      </c>
      <c r="H90" s="43">
        <f t="shared" si="6"/>
        <v>31.374544575016539</v>
      </c>
    </row>
    <row r="91" spans="2:8" x14ac:dyDescent="0.25">
      <c r="B91" s="78"/>
      <c r="C91" s="5" t="s">
        <v>89</v>
      </c>
      <c r="D91" s="41">
        <f t="shared" si="5"/>
        <v>50.914215430002209</v>
      </c>
      <c r="E91" s="43">
        <f t="shared" si="6"/>
        <v>43.362019166735138</v>
      </c>
      <c r="F91" s="43">
        <f t="shared" si="6"/>
        <v>54.740898760077414</v>
      </c>
      <c r="G91" s="43">
        <f t="shared" si="6"/>
        <v>59.720985660206239</v>
      </c>
      <c r="H91" s="43">
        <f t="shared" si="6"/>
        <v>54.36529292995241</v>
      </c>
    </row>
    <row r="92" spans="2:8" x14ac:dyDescent="0.25">
      <c r="B92" s="79"/>
      <c r="C92" s="5" t="s">
        <v>101</v>
      </c>
      <c r="D92" s="41">
        <f t="shared" si="5"/>
        <v>10.949649467335954</v>
      </c>
      <c r="E92" s="43">
        <f t="shared" si="6"/>
        <v>7.2119492691069969</v>
      </c>
      <c r="F92" s="43">
        <f t="shared" si="6"/>
        <v>9.5676799177750897</v>
      </c>
      <c r="G92" s="43">
        <f t="shared" si="6"/>
        <v>9.8353626189044565</v>
      </c>
      <c r="H92" s="43">
        <f t="shared" si="6"/>
        <v>14.260162495031004</v>
      </c>
    </row>
    <row r="93" spans="2:8" x14ac:dyDescent="0.25">
      <c r="B93" s="77" t="s">
        <v>45</v>
      </c>
      <c r="C93" s="5" t="s">
        <v>90</v>
      </c>
      <c r="D93" s="41">
        <f t="shared" si="5"/>
        <v>34.979153083660151</v>
      </c>
      <c r="E93" s="43">
        <f t="shared" si="6"/>
        <v>25.732084619283441</v>
      </c>
      <c r="F93" s="43">
        <f t="shared" si="6"/>
        <v>50.491632835409561</v>
      </c>
      <c r="G93" s="43">
        <f t="shared" si="6"/>
        <v>43.97255442376003</v>
      </c>
      <c r="H93" s="43">
        <f t="shared" si="6"/>
        <v>37.236490264355524</v>
      </c>
    </row>
    <row r="94" spans="2:8" x14ac:dyDescent="0.25">
      <c r="B94" s="78"/>
      <c r="C94" s="5" t="s">
        <v>91</v>
      </c>
      <c r="D94" s="41">
        <f t="shared" si="5"/>
        <v>53.448930180166833</v>
      </c>
      <c r="E94" s="43">
        <f t="shared" si="6"/>
        <v>57.020558965200493</v>
      </c>
      <c r="F94" s="43">
        <f t="shared" si="6"/>
        <v>43.766402357241347</v>
      </c>
      <c r="G94" s="43">
        <f t="shared" si="6"/>
        <v>51.198673321971732</v>
      </c>
      <c r="H94" s="43">
        <f t="shared" si="6"/>
        <v>53.145337670832419</v>
      </c>
    </row>
    <row r="95" spans="2:8" x14ac:dyDescent="0.25">
      <c r="B95" s="78"/>
      <c r="C95" s="5" t="s">
        <v>94</v>
      </c>
      <c r="D95" s="41">
        <f t="shared" si="5"/>
        <v>6.1302552418096141</v>
      </c>
      <c r="E95" s="43">
        <f t="shared" si="6"/>
        <v>10.291380722861586</v>
      </c>
      <c r="F95" s="42"/>
      <c r="G95" s="42"/>
      <c r="H95" s="43">
        <f t="shared" si="6"/>
        <v>4.5124770460074952</v>
      </c>
    </row>
    <row r="96" spans="2:8" x14ac:dyDescent="0.25">
      <c r="B96" s="78"/>
      <c r="C96" s="5" t="s">
        <v>92</v>
      </c>
      <c r="D96" s="41">
        <f t="shared" si="5"/>
        <v>1.3752887473162922</v>
      </c>
      <c r="E96" s="43">
        <f t="shared" si="6"/>
        <v>1.7914131908815905</v>
      </c>
      <c r="F96" s="42"/>
      <c r="G96" s="42"/>
      <c r="H96" s="43">
        <f t="shared" si="6"/>
        <v>1.4374988719332873</v>
      </c>
    </row>
    <row r="97" spans="2:10" x14ac:dyDescent="0.25">
      <c r="B97" s="79"/>
      <c r="C97" s="5" t="s">
        <v>93</v>
      </c>
      <c r="D97" s="41">
        <f t="shared" si="5"/>
        <v>4.0663727470471036</v>
      </c>
      <c r="E97" s="43">
        <f t="shared" si="6"/>
        <v>5.1645625017729007</v>
      </c>
      <c r="F97" s="43">
        <f t="shared" si="6"/>
        <v>3.5025841182867743</v>
      </c>
      <c r="G97" s="42"/>
      <c r="H97" s="43">
        <f t="shared" si="6"/>
        <v>3.6681961468712521</v>
      </c>
    </row>
    <row r="98" spans="2:10" x14ac:dyDescent="0.25">
      <c r="B98" s="22"/>
      <c r="C98" s="16"/>
      <c r="D98" s="16"/>
      <c r="E98" s="17"/>
      <c r="F98" s="17"/>
      <c r="G98" s="17"/>
      <c r="H98" s="17"/>
    </row>
    <row r="99" spans="2:10" x14ac:dyDescent="0.25">
      <c r="B99" s="22"/>
      <c r="C99" s="16"/>
      <c r="D99" s="16"/>
      <c r="E99" s="17"/>
      <c r="F99" s="17"/>
      <c r="G99" s="17"/>
      <c r="H99" s="17"/>
    </row>
    <row r="100" spans="2:10" x14ac:dyDescent="0.25">
      <c r="B100" s="22"/>
      <c r="C100" s="16"/>
      <c r="D100" s="16"/>
      <c r="E100" s="17"/>
      <c r="F100" s="17"/>
      <c r="G100" s="17"/>
      <c r="H100" s="17"/>
    </row>
    <row r="101" spans="2:10" x14ac:dyDescent="0.25">
      <c r="B101" s="22"/>
      <c r="C101" s="16"/>
      <c r="D101" s="16"/>
      <c r="E101" s="17"/>
      <c r="F101" s="17"/>
      <c r="G101" s="17"/>
      <c r="H101" s="17"/>
    </row>
    <row r="102" spans="2:10" ht="15" customHeight="1" x14ac:dyDescent="0.25">
      <c r="B102" s="92" t="s">
        <v>28</v>
      </c>
      <c r="C102" s="93"/>
      <c r="D102" s="100" t="s">
        <v>76</v>
      </c>
      <c r="E102" s="101"/>
      <c r="F102" s="101"/>
      <c r="G102" s="101"/>
      <c r="H102" s="102"/>
    </row>
    <row r="103" spans="2:10" x14ac:dyDescent="0.25">
      <c r="B103" s="94"/>
      <c r="C103" s="95"/>
      <c r="D103" s="20" t="s">
        <v>18</v>
      </c>
      <c r="E103" s="20" t="s">
        <v>39</v>
      </c>
      <c r="F103" s="20" t="s">
        <v>40</v>
      </c>
      <c r="G103" s="20" t="s">
        <v>41</v>
      </c>
      <c r="H103" s="21" t="s">
        <v>42</v>
      </c>
    </row>
    <row r="104" spans="2:10" ht="12.75" customHeight="1" x14ac:dyDescent="0.25">
      <c r="B104" s="56" t="s">
        <v>108</v>
      </c>
      <c r="C104" s="55"/>
      <c r="D104" s="20"/>
      <c r="E104" s="20"/>
      <c r="F104" s="20"/>
      <c r="G104" s="20"/>
      <c r="H104" s="21"/>
      <c r="J104" s="44"/>
    </row>
    <row r="105" spans="2:10" x14ac:dyDescent="0.25">
      <c r="B105" s="77" t="s">
        <v>20</v>
      </c>
      <c r="C105" s="4" t="s">
        <v>18</v>
      </c>
      <c r="D105" s="6">
        <v>100</v>
      </c>
      <c r="E105" s="6">
        <f>E9/$D$9*100</f>
        <v>35.515633359355512</v>
      </c>
      <c r="F105" s="6">
        <f>F9/$D$9*100</f>
        <v>9.8099870613048417</v>
      </c>
      <c r="G105" s="6">
        <f>G9/$D$9*100</f>
        <v>7.8413382756469074</v>
      </c>
      <c r="H105" s="6">
        <f>H9/$D$9*100</f>
        <v>46.833041303692738</v>
      </c>
    </row>
    <row r="106" spans="2:10" x14ac:dyDescent="0.25">
      <c r="B106" s="78"/>
      <c r="C106" s="5" t="s">
        <v>2</v>
      </c>
      <c r="D106" s="6">
        <v>100</v>
      </c>
      <c r="E106" s="7">
        <f t="shared" ref="E106:H123" si="7">E10/$D10*100</f>
        <v>31.001269626648671</v>
      </c>
      <c r="F106" s="7">
        <f t="shared" si="7"/>
        <v>10.573483286000499</v>
      </c>
      <c r="G106" s="7">
        <f t="shared" si="7"/>
        <v>9.7657598763246867</v>
      </c>
      <c r="H106" s="7">
        <f t="shared" si="7"/>
        <v>48.659487211026139</v>
      </c>
    </row>
    <row r="107" spans="2:10" x14ac:dyDescent="0.25">
      <c r="B107" s="79"/>
      <c r="C107" s="5" t="s">
        <v>3</v>
      </c>
      <c r="D107" s="6">
        <v>100</v>
      </c>
      <c r="E107" s="7">
        <f t="shared" si="7"/>
        <v>39.910939508338942</v>
      </c>
      <c r="F107" s="7">
        <f t="shared" si="7"/>
        <v>9.0666265680380977</v>
      </c>
      <c r="G107" s="7">
        <f t="shared" si="7"/>
        <v>5.9676695605157377</v>
      </c>
      <c r="H107" s="7">
        <f t="shared" si="7"/>
        <v>45.054764363107232</v>
      </c>
    </row>
    <row r="108" spans="2:10" x14ac:dyDescent="0.25">
      <c r="B108" s="77" t="s">
        <v>21</v>
      </c>
      <c r="C108" s="5" t="s">
        <v>4</v>
      </c>
      <c r="D108" s="6">
        <v>100</v>
      </c>
      <c r="E108" s="7">
        <f t="shared" si="7"/>
        <v>19.745922325311373</v>
      </c>
      <c r="F108" s="7">
        <f t="shared" si="7"/>
        <v>12.332158833950817</v>
      </c>
      <c r="G108" s="7">
        <f t="shared" si="7"/>
        <v>12.027835043509103</v>
      </c>
      <c r="H108" s="7">
        <f t="shared" si="7"/>
        <v>55.894083797228703</v>
      </c>
    </row>
    <row r="109" spans="2:10" x14ac:dyDescent="0.25">
      <c r="B109" s="78"/>
      <c r="C109" s="5" t="s">
        <v>5</v>
      </c>
      <c r="D109" s="6">
        <v>100</v>
      </c>
      <c r="E109" s="7">
        <f t="shared" si="7"/>
        <v>33.908945674572962</v>
      </c>
      <c r="F109" s="7">
        <f t="shared" si="7"/>
        <v>14.743176346717012</v>
      </c>
      <c r="G109" s="7">
        <f t="shared" si="7"/>
        <v>11.068894093776558</v>
      </c>
      <c r="H109" s="7">
        <f t="shared" si="7"/>
        <v>40.278983884933467</v>
      </c>
    </row>
    <row r="110" spans="2:10" ht="12.75" customHeight="1" x14ac:dyDescent="0.25">
      <c r="B110" s="78"/>
      <c r="C110" s="5" t="s">
        <v>6</v>
      </c>
      <c r="D110" s="6">
        <v>100</v>
      </c>
      <c r="E110" s="7">
        <f t="shared" si="7"/>
        <v>31.632205142448388</v>
      </c>
      <c r="F110" s="7">
        <f t="shared" si="7"/>
        <v>11.386689315559593</v>
      </c>
      <c r="G110" s="7">
        <f t="shared" si="7"/>
        <v>6.3010713462987509</v>
      </c>
      <c r="H110" s="7">
        <f t="shared" si="7"/>
        <v>50.68003419569326</v>
      </c>
    </row>
    <row r="111" spans="2:10" ht="12.75" customHeight="1" x14ac:dyDescent="0.25">
      <c r="B111" s="79"/>
      <c r="C111" s="5" t="s">
        <v>7</v>
      </c>
      <c r="D111" s="6">
        <v>100</v>
      </c>
      <c r="E111" s="7">
        <f t="shared" si="7"/>
        <v>49.590947043893102</v>
      </c>
      <c r="F111" s="7">
        <f t="shared" si="7"/>
        <v>2.7985546832887573</v>
      </c>
      <c r="G111" s="7">
        <f t="shared" si="7"/>
        <v>3.9336527543332611</v>
      </c>
      <c r="H111" s="7">
        <f t="shared" si="7"/>
        <v>43.676845518484889</v>
      </c>
    </row>
    <row r="112" spans="2:10" ht="12.75" customHeight="1" x14ac:dyDescent="0.25">
      <c r="B112" s="77" t="s">
        <v>22</v>
      </c>
      <c r="C112" s="5" t="s">
        <v>8</v>
      </c>
      <c r="D112" s="6">
        <v>100</v>
      </c>
      <c r="E112" s="7">
        <f t="shared" si="7"/>
        <v>47.762723408700353</v>
      </c>
      <c r="F112" s="7">
        <f t="shared" si="7"/>
        <v>6.8955464389679904</v>
      </c>
      <c r="G112" s="7">
        <f t="shared" si="7"/>
        <v>3.86647884439587</v>
      </c>
      <c r="H112" s="7">
        <f t="shared" si="7"/>
        <v>41.475251307935793</v>
      </c>
    </row>
    <row r="113" spans="2:8" ht="12.75" customHeight="1" x14ac:dyDescent="0.25">
      <c r="B113" s="78"/>
      <c r="C113" s="5" t="s">
        <v>9</v>
      </c>
      <c r="D113" s="6">
        <v>100</v>
      </c>
      <c r="E113" s="7">
        <f t="shared" si="7"/>
        <v>27.790217142670304</v>
      </c>
      <c r="F113" s="7">
        <f t="shared" si="7"/>
        <v>11.481104504728677</v>
      </c>
      <c r="G113" s="7">
        <f t="shared" si="7"/>
        <v>9.2415584073565729</v>
      </c>
      <c r="H113" s="7">
        <f t="shared" si="7"/>
        <v>51.487119945244451</v>
      </c>
    </row>
    <row r="114" spans="2:8" ht="12.75" customHeight="1" x14ac:dyDescent="0.25">
      <c r="B114" s="78"/>
      <c r="C114" s="5" t="s">
        <v>10</v>
      </c>
      <c r="D114" s="6">
        <v>100</v>
      </c>
      <c r="E114" s="7">
        <f t="shared" si="7"/>
        <v>24.498349042477827</v>
      </c>
      <c r="F114" s="7">
        <f t="shared" si="7"/>
        <v>12.814311500363889</v>
      </c>
      <c r="G114" s="7">
        <f t="shared" si="7"/>
        <v>13.948512434234747</v>
      </c>
      <c r="H114" s="7">
        <f t="shared" si="7"/>
        <v>48.738827022923537</v>
      </c>
    </row>
    <row r="115" spans="2:8" ht="12.75" customHeight="1" x14ac:dyDescent="0.25">
      <c r="B115" s="77" t="s">
        <v>37</v>
      </c>
      <c r="C115" s="5" t="s">
        <v>36</v>
      </c>
      <c r="D115" s="6">
        <v>100</v>
      </c>
      <c r="E115" s="7">
        <f t="shared" si="7"/>
        <v>34.678242804511164</v>
      </c>
      <c r="F115" s="7">
        <f t="shared" si="7"/>
        <v>9.8514260953930908</v>
      </c>
      <c r="G115" s="7">
        <f t="shared" si="7"/>
        <v>7.8402267983019662</v>
      </c>
      <c r="H115" s="7">
        <f t="shared" si="7"/>
        <v>47.630104301793779</v>
      </c>
    </row>
    <row r="116" spans="2:8" ht="12.75" customHeight="1" x14ac:dyDescent="0.25">
      <c r="B116" s="79"/>
      <c r="C116" s="5" t="s">
        <v>19</v>
      </c>
      <c r="D116" s="6">
        <v>100</v>
      </c>
      <c r="E116" s="7">
        <f t="shared" si="7"/>
        <v>48.412417881675985</v>
      </c>
      <c r="F116" s="7">
        <f t="shared" si="7"/>
        <v>9.1717779361156886</v>
      </c>
      <c r="G116" s="15"/>
      <c r="H116" s="7">
        <f t="shared" si="7"/>
        <v>34.557347867987275</v>
      </c>
    </row>
    <row r="117" spans="2:8" ht="12.75" customHeight="1" x14ac:dyDescent="0.25">
      <c r="B117" s="77" t="s">
        <v>24</v>
      </c>
      <c r="C117" s="5" t="s">
        <v>11</v>
      </c>
      <c r="D117" s="6">
        <v>100</v>
      </c>
      <c r="E117" s="7">
        <f t="shared" si="7"/>
        <v>38.134967081762341</v>
      </c>
      <c r="F117" s="7">
        <f t="shared" si="7"/>
        <v>11.327487494226412</v>
      </c>
      <c r="G117" s="7">
        <f t="shared" si="7"/>
        <v>6.2689544722817709</v>
      </c>
      <c r="H117" s="7">
        <f t="shared" si="7"/>
        <v>44.268590951729479</v>
      </c>
    </row>
    <row r="118" spans="2:8" ht="12.75" customHeight="1" x14ac:dyDescent="0.25">
      <c r="B118" s="78"/>
      <c r="C118" s="5" t="s">
        <v>12</v>
      </c>
      <c r="D118" s="6">
        <v>100</v>
      </c>
      <c r="E118" s="7">
        <f t="shared" si="7"/>
        <v>40.842518508320666</v>
      </c>
      <c r="F118" s="7">
        <f t="shared" si="7"/>
        <v>9.3164828736649987</v>
      </c>
      <c r="G118" s="7">
        <f t="shared" si="7"/>
        <v>6.9733816837498157</v>
      </c>
      <c r="H118" s="7">
        <f t="shared" si="7"/>
        <v>42.867616934264518</v>
      </c>
    </row>
    <row r="119" spans="2:8" ht="12.75" customHeight="1" x14ac:dyDescent="0.25">
      <c r="B119" s="79"/>
      <c r="C119" s="5" t="s">
        <v>13</v>
      </c>
      <c r="D119" s="6">
        <v>100</v>
      </c>
      <c r="E119" s="7">
        <f t="shared" si="7"/>
        <v>32.37888627181303</v>
      </c>
      <c r="F119" s="7">
        <f t="shared" si="7"/>
        <v>9.6763368534747638</v>
      </c>
      <c r="G119" s="7">
        <f t="shared" si="7"/>
        <v>8.6285573425867579</v>
      </c>
      <c r="H119" s="7">
        <f t="shared" si="7"/>
        <v>49.316219532125452</v>
      </c>
    </row>
    <row r="120" spans="2:8" ht="12.75" customHeight="1" x14ac:dyDescent="0.25">
      <c r="B120" s="103" t="s">
        <v>23</v>
      </c>
      <c r="C120" s="5" t="s">
        <v>14</v>
      </c>
      <c r="D120" s="6">
        <v>100</v>
      </c>
      <c r="E120" s="7">
        <f t="shared" si="7"/>
        <v>33.498302271226535</v>
      </c>
      <c r="F120" s="7">
        <f t="shared" si="7"/>
        <v>10.588435435317049</v>
      </c>
      <c r="G120" s="7">
        <f t="shared" si="7"/>
        <v>7.7346666171529881</v>
      </c>
      <c r="H120" s="7">
        <f t="shared" si="7"/>
        <v>48.178595676303431</v>
      </c>
    </row>
    <row r="121" spans="2:8" ht="12.75" customHeight="1" x14ac:dyDescent="0.25">
      <c r="B121" s="103"/>
      <c r="C121" s="5" t="s">
        <v>15</v>
      </c>
      <c r="D121" s="6">
        <v>100</v>
      </c>
      <c r="E121" s="7">
        <f t="shared" si="7"/>
        <v>31.140397998735125</v>
      </c>
      <c r="F121" s="7">
        <f t="shared" si="7"/>
        <v>10.06309176392355</v>
      </c>
      <c r="G121" s="7">
        <f t="shared" si="7"/>
        <v>9.0241458858623407</v>
      </c>
      <c r="H121" s="7">
        <f t="shared" si="7"/>
        <v>49.772364351478977</v>
      </c>
    </row>
    <row r="122" spans="2:8" ht="12.75" customHeight="1" x14ac:dyDescent="0.25">
      <c r="B122" s="103"/>
      <c r="C122" s="5" t="s">
        <v>16</v>
      </c>
      <c r="D122" s="6">
        <v>100</v>
      </c>
      <c r="E122" s="7">
        <f t="shared" si="7"/>
        <v>42.361178571481453</v>
      </c>
      <c r="F122" s="7">
        <f t="shared" si="7"/>
        <v>9.3809844694921054</v>
      </c>
      <c r="G122" s="7">
        <f t="shared" si="7"/>
        <v>4.8280956208060495</v>
      </c>
      <c r="H122" s="7">
        <f t="shared" si="7"/>
        <v>43.429741338220389</v>
      </c>
    </row>
    <row r="123" spans="2:8" x14ac:dyDescent="0.25">
      <c r="B123" s="103"/>
      <c r="C123" s="5" t="s">
        <v>17</v>
      </c>
      <c r="D123" s="6">
        <v>100</v>
      </c>
      <c r="E123" s="7">
        <f t="shared" si="7"/>
        <v>43.944276640904171</v>
      </c>
      <c r="F123" s="7">
        <f t="shared" si="7"/>
        <v>8.9874724611665862</v>
      </c>
      <c r="G123" s="7">
        <f t="shared" si="7"/>
        <v>6.5635854327269367</v>
      </c>
      <c r="H123" s="7">
        <f t="shared" si="7"/>
        <v>40.504665465202301</v>
      </c>
    </row>
    <row r="124" spans="2:8" x14ac:dyDescent="0.25">
      <c r="B124" s="86" t="s">
        <v>109</v>
      </c>
      <c r="C124" s="96"/>
      <c r="D124" s="96"/>
      <c r="E124" s="96"/>
      <c r="F124" s="96"/>
      <c r="G124" s="96"/>
      <c r="H124" s="87"/>
    </row>
    <row r="125" spans="2:8" x14ac:dyDescent="0.25">
      <c r="B125" s="77" t="s">
        <v>107</v>
      </c>
      <c r="C125" s="4" t="s">
        <v>18</v>
      </c>
      <c r="D125" s="41">
        <v>100</v>
      </c>
      <c r="E125" s="41">
        <f>E29/$D$29*100</f>
        <v>35.51563335935549</v>
      </c>
      <c r="F125" s="41">
        <f>F29/$D$29*100</f>
        <v>9.8099870613048488</v>
      </c>
      <c r="G125" s="41">
        <f>G29/$D$29*100</f>
        <v>7.8413382756469101</v>
      </c>
      <c r="H125" s="41">
        <f>H29/$D$29*100</f>
        <v>46.833041303692738</v>
      </c>
    </row>
    <row r="126" spans="2:8" x14ac:dyDescent="0.25">
      <c r="B126" s="78"/>
      <c r="C126" s="52" t="s">
        <v>103</v>
      </c>
      <c r="D126" s="41">
        <v>100</v>
      </c>
      <c r="E126" s="43">
        <f t="shared" ref="E126:H130" si="8">E30/$D30*100</f>
        <v>31.257383943756022</v>
      </c>
      <c r="F126" s="43">
        <f t="shared" si="8"/>
        <v>13.542262229259366</v>
      </c>
      <c r="G126" s="43">
        <f t="shared" si="8"/>
        <v>9.0702371030600304</v>
      </c>
      <c r="H126" s="43">
        <f t="shared" si="8"/>
        <v>46.130116723924573</v>
      </c>
    </row>
    <row r="127" spans="2:8" x14ac:dyDescent="0.25">
      <c r="B127" s="78"/>
      <c r="C127" s="5" t="s">
        <v>79</v>
      </c>
      <c r="D127" s="41">
        <v>100</v>
      </c>
      <c r="E127" s="43">
        <f t="shared" si="8"/>
        <v>30.695745867148837</v>
      </c>
      <c r="F127" s="43">
        <f t="shared" si="8"/>
        <v>13.399016127444291</v>
      </c>
      <c r="G127" s="43">
        <f t="shared" si="8"/>
        <v>9.555230515090301</v>
      </c>
      <c r="H127" s="43">
        <f t="shared" si="8"/>
        <v>46.350007490316571</v>
      </c>
    </row>
    <row r="128" spans="2:8" x14ac:dyDescent="0.25">
      <c r="B128" s="78"/>
      <c r="C128" s="5" t="s">
        <v>80</v>
      </c>
      <c r="D128" s="41">
        <v>99.999999999999986</v>
      </c>
      <c r="E128" s="43">
        <f t="shared" si="8"/>
        <v>51.171858969915831</v>
      </c>
      <c r="F128" s="43">
        <f t="shared" si="8"/>
        <v>1.8346652936533185</v>
      </c>
      <c r="G128" s="43">
        <f t="shared" si="8"/>
        <v>3.4403666600906448</v>
      </c>
      <c r="H128" s="43">
        <f t="shared" si="8"/>
        <v>43.553109076340192</v>
      </c>
    </row>
    <row r="129" spans="2:8" x14ac:dyDescent="0.25">
      <c r="B129" s="78"/>
      <c r="C129" s="5" t="s">
        <v>81</v>
      </c>
      <c r="D129" s="41">
        <v>100</v>
      </c>
      <c r="E129" s="43">
        <f t="shared" si="8"/>
        <v>10.938952811397</v>
      </c>
      <c r="F129" s="43">
        <f t="shared" si="8"/>
        <v>12.173604053207704</v>
      </c>
      <c r="G129" s="43">
        <f t="shared" si="8"/>
        <v>12.600469734161127</v>
      </c>
      <c r="H129" s="43">
        <f t="shared" si="8"/>
        <v>64.286973401234164</v>
      </c>
    </row>
    <row r="130" spans="2:8" x14ac:dyDescent="0.25">
      <c r="B130" s="78"/>
      <c r="C130" s="5" t="s">
        <v>82</v>
      </c>
      <c r="D130" s="41">
        <v>100</v>
      </c>
      <c r="E130" s="43">
        <f t="shared" si="8"/>
        <v>53.103847663891543</v>
      </c>
      <c r="F130" s="42"/>
      <c r="G130" s="42"/>
      <c r="H130" s="43">
        <f t="shared" si="8"/>
        <v>41.017983268014738</v>
      </c>
    </row>
    <row r="131" spans="2:8" x14ac:dyDescent="0.25">
      <c r="B131" s="78"/>
      <c r="C131" s="5" t="s">
        <v>83</v>
      </c>
      <c r="D131" s="41">
        <v>0</v>
      </c>
      <c r="E131" s="75">
        <v>0</v>
      </c>
      <c r="F131" s="75">
        <v>0</v>
      </c>
      <c r="G131" s="75">
        <v>0</v>
      </c>
      <c r="H131" s="75">
        <v>0</v>
      </c>
    </row>
    <row r="132" spans="2:8" x14ac:dyDescent="0.25">
      <c r="B132" s="79"/>
      <c r="C132" s="5" t="s">
        <v>84</v>
      </c>
      <c r="D132" s="41">
        <v>100</v>
      </c>
      <c r="E132" s="42"/>
      <c r="F132" s="42"/>
      <c r="G132" s="42"/>
      <c r="H132" s="42"/>
    </row>
    <row r="133" spans="2:8" x14ac:dyDescent="0.25">
      <c r="B133" s="77" t="s">
        <v>43</v>
      </c>
      <c r="C133" s="5" t="s">
        <v>46</v>
      </c>
      <c r="D133" s="41">
        <v>100</v>
      </c>
      <c r="E133" s="43">
        <f t="shared" ref="E133:H145" si="9">E37/$D37*100</f>
        <v>32.02576532395463</v>
      </c>
      <c r="F133" s="43">
        <f t="shared" si="9"/>
        <v>12.824005748742367</v>
      </c>
      <c r="G133" s="43">
        <f t="shared" si="9"/>
        <v>7.5341450767111819</v>
      </c>
      <c r="H133" s="43">
        <f t="shared" si="9"/>
        <v>47.616083850591821</v>
      </c>
    </row>
    <row r="134" spans="2:8" x14ac:dyDescent="0.25">
      <c r="B134" s="78"/>
      <c r="C134" s="5" t="s">
        <v>85</v>
      </c>
      <c r="D134" s="41">
        <v>100</v>
      </c>
      <c r="E134" s="43">
        <f t="shared" si="9"/>
        <v>37.111878948273983</v>
      </c>
      <c r="F134" s="43">
        <f t="shared" si="9"/>
        <v>15.914215380438376</v>
      </c>
      <c r="G134" s="42"/>
      <c r="H134" s="43">
        <f t="shared" si="9"/>
        <v>39.489996530268314</v>
      </c>
    </row>
    <row r="135" spans="2:8" x14ac:dyDescent="0.25">
      <c r="B135" s="78"/>
      <c r="C135" s="5" t="s">
        <v>86</v>
      </c>
      <c r="D135" s="41">
        <v>100</v>
      </c>
      <c r="E135" s="43">
        <f t="shared" si="9"/>
        <v>33.013851933322009</v>
      </c>
      <c r="F135" s="43">
        <f t="shared" si="9"/>
        <v>16.131934928810228</v>
      </c>
      <c r="G135" s="43">
        <f t="shared" si="9"/>
        <v>8.4381568848493629</v>
      </c>
      <c r="H135" s="43">
        <f t="shared" si="9"/>
        <v>42.416056253018404</v>
      </c>
    </row>
    <row r="136" spans="2:8" x14ac:dyDescent="0.25">
      <c r="B136" s="78"/>
      <c r="C136" s="5" t="s">
        <v>87</v>
      </c>
      <c r="D136" s="41">
        <v>100</v>
      </c>
      <c r="E136" s="43">
        <f t="shared" si="9"/>
        <v>27.851361596405361</v>
      </c>
      <c r="F136" s="43">
        <f t="shared" si="9"/>
        <v>13.669882329877602</v>
      </c>
      <c r="G136" s="43">
        <f t="shared" si="9"/>
        <v>7.324579787852711</v>
      </c>
      <c r="H136" s="43">
        <f t="shared" si="9"/>
        <v>51.154176285864317</v>
      </c>
    </row>
    <row r="137" spans="2:8" ht="24" x14ac:dyDescent="0.25">
      <c r="B137" s="79"/>
      <c r="C137" s="5" t="s">
        <v>88</v>
      </c>
      <c r="D137" s="41">
        <v>99.999999999999986</v>
      </c>
      <c r="E137" s="43">
        <f t="shared" si="9"/>
        <v>30.092391035179698</v>
      </c>
      <c r="F137" s="43">
        <f t="shared" si="9"/>
        <v>12.261891059350747</v>
      </c>
      <c r="G137" s="43">
        <f t="shared" si="9"/>
        <v>11.274671282729898</v>
      </c>
      <c r="H137" s="43">
        <f t="shared" si="9"/>
        <v>46.371046622739641</v>
      </c>
    </row>
    <row r="138" spans="2:8" x14ac:dyDescent="0.25">
      <c r="B138" s="77" t="s">
        <v>44</v>
      </c>
      <c r="C138" s="5" t="s">
        <v>102</v>
      </c>
      <c r="D138" s="41">
        <v>100</v>
      </c>
      <c r="E138" s="43">
        <f t="shared" si="9"/>
        <v>46.029751329416719</v>
      </c>
      <c r="F138" s="43">
        <f t="shared" si="9"/>
        <v>9.181118653667891</v>
      </c>
      <c r="G138" s="43">
        <f t="shared" si="9"/>
        <v>6.2596529734029405</v>
      </c>
      <c r="H138" s="43">
        <f t="shared" si="9"/>
        <v>38.529477043512458</v>
      </c>
    </row>
    <row r="139" spans="2:8" x14ac:dyDescent="0.25">
      <c r="B139" s="78"/>
      <c r="C139" s="5" t="s">
        <v>89</v>
      </c>
      <c r="D139" s="41">
        <v>100.00000000000001</v>
      </c>
      <c r="E139" s="43">
        <f t="shared" si="9"/>
        <v>30.247536202622459</v>
      </c>
      <c r="F139" s="43">
        <f t="shared" si="9"/>
        <v>10.547300081621522</v>
      </c>
      <c r="G139" s="43">
        <f t="shared" si="9"/>
        <v>9.1976758703186245</v>
      </c>
      <c r="H139" s="43">
        <f t="shared" si="9"/>
        <v>50.007487845437403</v>
      </c>
    </row>
    <row r="140" spans="2:8" x14ac:dyDescent="0.25">
      <c r="B140" s="79"/>
      <c r="C140" s="5" t="s">
        <v>101</v>
      </c>
      <c r="D140" s="41">
        <v>100</v>
      </c>
      <c r="E140" s="43">
        <f t="shared" si="9"/>
        <v>23.392250757612057</v>
      </c>
      <c r="F140" s="43">
        <f t="shared" si="9"/>
        <v>8.5718557913722577</v>
      </c>
      <c r="G140" s="43">
        <f t="shared" si="9"/>
        <v>7.043367514964495</v>
      </c>
      <c r="H140" s="43">
        <f t="shared" si="9"/>
        <v>60.992525936051187</v>
      </c>
    </row>
    <row r="141" spans="2:8" x14ac:dyDescent="0.25">
      <c r="B141" s="77" t="s">
        <v>45</v>
      </c>
      <c r="C141" s="5" t="s">
        <v>90</v>
      </c>
      <c r="D141" s="41">
        <v>100</v>
      </c>
      <c r="E141" s="43">
        <f t="shared" si="9"/>
        <v>26.126741282861083</v>
      </c>
      <c r="F141" s="43">
        <f t="shared" si="9"/>
        <v>14.160499073115156</v>
      </c>
      <c r="G141" s="43">
        <f t="shared" si="9"/>
        <v>9.8574048735921203</v>
      </c>
      <c r="H141" s="43">
        <f t="shared" si="9"/>
        <v>49.855354770431646</v>
      </c>
    </row>
    <row r="142" spans="2:8" x14ac:dyDescent="0.25">
      <c r="B142" s="78"/>
      <c r="C142" s="5" t="s">
        <v>91</v>
      </c>
      <c r="D142" s="41">
        <v>99.999999999999986</v>
      </c>
      <c r="E142" s="43">
        <f t="shared" si="9"/>
        <v>37.888901785821496</v>
      </c>
      <c r="F142" s="43">
        <f t="shared" si="9"/>
        <v>8.0328612639606511</v>
      </c>
      <c r="G142" s="43">
        <f t="shared" si="9"/>
        <v>7.5112095869580262</v>
      </c>
      <c r="H142" s="43">
        <f t="shared" si="9"/>
        <v>46.567027363259818</v>
      </c>
    </row>
    <row r="143" spans="2:8" x14ac:dyDescent="0.25">
      <c r="B143" s="78"/>
      <c r="C143" s="5" t="s">
        <v>94</v>
      </c>
      <c r="D143" s="41">
        <v>100</v>
      </c>
      <c r="E143" s="43">
        <f t="shared" si="9"/>
        <v>59.623113573130141</v>
      </c>
      <c r="F143" s="42"/>
      <c r="G143" s="42"/>
      <c r="H143" s="43">
        <f t="shared" si="9"/>
        <v>34.473772386555673</v>
      </c>
    </row>
    <row r="144" spans="2:8" x14ac:dyDescent="0.25">
      <c r="B144" s="78"/>
      <c r="C144" s="5" t="s">
        <v>92</v>
      </c>
      <c r="D144" s="41">
        <v>100</v>
      </c>
      <c r="E144" s="43">
        <f t="shared" si="9"/>
        <v>46.261684469255286</v>
      </c>
      <c r="F144" s="42"/>
      <c r="G144" s="42"/>
      <c r="H144" s="43">
        <f t="shared" si="9"/>
        <v>48.951497767021564</v>
      </c>
    </row>
    <row r="145" spans="2:10" x14ac:dyDescent="0.25">
      <c r="B145" s="79"/>
      <c r="C145" s="5" t="s">
        <v>93</v>
      </c>
      <c r="D145" s="41">
        <v>99.999999999999986</v>
      </c>
      <c r="E145" s="43">
        <f t="shared" si="9"/>
        <v>45.107204795143041</v>
      </c>
      <c r="F145" s="43">
        <f t="shared" si="9"/>
        <v>8.4498660154745231</v>
      </c>
      <c r="G145" s="42"/>
      <c r="H145" s="43">
        <f t="shared" si="9"/>
        <v>42.247180065137776</v>
      </c>
    </row>
    <row r="146" spans="2:10" x14ac:dyDescent="0.25">
      <c r="B146" s="22"/>
      <c r="C146" s="16"/>
      <c r="D146" s="16"/>
      <c r="E146" s="17"/>
      <c r="F146" s="17"/>
      <c r="G146" s="17"/>
      <c r="H146" s="17"/>
    </row>
    <row r="147" spans="2:10" x14ac:dyDescent="0.25">
      <c r="B147" s="22"/>
      <c r="C147" s="16"/>
      <c r="D147" s="16"/>
      <c r="E147" s="17"/>
      <c r="F147" s="17"/>
      <c r="G147" s="17"/>
      <c r="H147" s="17"/>
    </row>
    <row r="148" spans="2:10" x14ac:dyDescent="0.25">
      <c r="B148" s="22"/>
      <c r="C148" s="16"/>
      <c r="D148" s="16"/>
      <c r="E148" s="17"/>
      <c r="F148" s="17"/>
      <c r="G148" s="17"/>
      <c r="H148" s="17"/>
    </row>
    <row r="149" spans="2:10" x14ac:dyDescent="0.25">
      <c r="B149" s="106" t="s">
        <v>26</v>
      </c>
      <c r="C149" s="107"/>
      <c r="D149" s="110" t="s">
        <v>76</v>
      </c>
      <c r="E149" s="111"/>
      <c r="F149" s="111"/>
      <c r="G149" s="111"/>
      <c r="H149" s="112"/>
      <c r="I149" s="53"/>
    </row>
    <row r="150" spans="2:10" x14ac:dyDescent="0.25">
      <c r="B150" s="108"/>
      <c r="C150" s="109"/>
      <c r="D150" s="21" t="s">
        <v>18</v>
      </c>
      <c r="E150" s="21" t="s">
        <v>39</v>
      </c>
      <c r="F150" s="21" t="s">
        <v>40</v>
      </c>
      <c r="G150" s="21" t="s">
        <v>41</v>
      </c>
      <c r="H150" s="21" t="s">
        <v>42</v>
      </c>
      <c r="I150" s="53"/>
    </row>
    <row r="151" spans="2:10" ht="12.75" customHeight="1" x14ac:dyDescent="0.25">
      <c r="B151" s="56" t="s">
        <v>108</v>
      </c>
      <c r="C151" s="55"/>
      <c r="D151" s="20"/>
      <c r="E151" s="20"/>
      <c r="F151" s="20"/>
      <c r="G151" s="20"/>
      <c r="H151" s="21"/>
      <c r="J151" s="44"/>
    </row>
    <row r="152" spans="2:10" x14ac:dyDescent="0.25">
      <c r="B152" s="77" t="s">
        <v>20</v>
      </c>
      <c r="C152" s="54" t="s">
        <v>18</v>
      </c>
      <c r="D152" s="2">
        <f>SUM(D153:D154)</f>
        <v>2674</v>
      </c>
      <c r="E152" s="2">
        <f t="shared" ref="E152:G152" si="10">SUM(E153:E154)</f>
        <v>1006</v>
      </c>
      <c r="F152" s="2">
        <f t="shared" si="10"/>
        <v>272</v>
      </c>
      <c r="G152" s="2">
        <f t="shared" si="10"/>
        <v>191</v>
      </c>
      <c r="H152" s="2">
        <f>SUM(H153:H154)</f>
        <v>1205</v>
      </c>
      <c r="I152" s="53"/>
    </row>
    <row r="153" spans="2:10" x14ac:dyDescent="0.25">
      <c r="B153" s="78"/>
      <c r="C153" s="52" t="s">
        <v>2</v>
      </c>
      <c r="D153" s="2">
        <f>SUM(E153:H153)</f>
        <v>1304</v>
      </c>
      <c r="E153" s="3">
        <v>457</v>
      </c>
      <c r="F153" s="3">
        <v>142</v>
      </c>
      <c r="G153" s="3">
        <v>113</v>
      </c>
      <c r="H153" s="3">
        <v>592</v>
      </c>
      <c r="I153" s="53"/>
    </row>
    <row r="154" spans="2:10" x14ac:dyDescent="0.25">
      <c r="B154" s="79"/>
      <c r="C154" s="52" t="s">
        <v>3</v>
      </c>
      <c r="D154" s="2">
        <f t="shared" ref="D154:D170" si="11">SUM(E154:H154)</f>
        <v>1370</v>
      </c>
      <c r="E154" s="3">
        <v>549</v>
      </c>
      <c r="F154" s="3">
        <v>130</v>
      </c>
      <c r="G154" s="3">
        <v>78</v>
      </c>
      <c r="H154" s="3">
        <v>613</v>
      </c>
      <c r="I154" s="53"/>
    </row>
    <row r="155" spans="2:10" x14ac:dyDescent="0.25">
      <c r="B155" s="77" t="s">
        <v>21</v>
      </c>
      <c r="C155" s="52" t="s">
        <v>4</v>
      </c>
      <c r="D155" s="2">
        <f t="shared" si="11"/>
        <v>421</v>
      </c>
      <c r="E155" s="3">
        <v>92</v>
      </c>
      <c r="F155" s="3">
        <v>55</v>
      </c>
      <c r="G155" s="3">
        <v>43</v>
      </c>
      <c r="H155" s="3">
        <v>231</v>
      </c>
      <c r="I155" s="53"/>
    </row>
    <row r="156" spans="2:10" x14ac:dyDescent="0.25">
      <c r="B156" s="78"/>
      <c r="C156" s="52" t="s">
        <v>5</v>
      </c>
      <c r="D156" s="2">
        <f t="shared" si="11"/>
        <v>664</v>
      </c>
      <c r="E156" s="3">
        <v>225</v>
      </c>
      <c r="F156" s="3">
        <v>98</v>
      </c>
      <c r="G156" s="3">
        <v>68</v>
      </c>
      <c r="H156" s="3">
        <v>273</v>
      </c>
      <c r="I156" s="53"/>
    </row>
    <row r="157" spans="2:10" x14ac:dyDescent="0.25">
      <c r="B157" s="78"/>
      <c r="C157" s="52" t="s">
        <v>6</v>
      </c>
      <c r="D157" s="2">
        <f t="shared" si="11"/>
        <v>760</v>
      </c>
      <c r="E157" s="3">
        <v>255</v>
      </c>
      <c r="F157" s="3">
        <v>93</v>
      </c>
      <c r="G157" s="3">
        <v>50</v>
      </c>
      <c r="H157" s="3">
        <v>362</v>
      </c>
      <c r="I157" s="53"/>
    </row>
    <row r="158" spans="2:10" x14ac:dyDescent="0.25">
      <c r="B158" s="79"/>
      <c r="C158" s="52" t="s">
        <v>7</v>
      </c>
      <c r="D158" s="2">
        <f t="shared" si="11"/>
        <v>829</v>
      </c>
      <c r="E158" s="3">
        <v>434</v>
      </c>
      <c r="F158" s="3">
        <v>26</v>
      </c>
      <c r="G158" s="3">
        <v>30</v>
      </c>
      <c r="H158" s="3">
        <v>339</v>
      </c>
      <c r="I158" s="53"/>
    </row>
    <row r="159" spans="2:10" x14ac:dyDescent="0.25">
      <c r="B159" s="77" t="s">
        <v>22</v>
      </c>
      <c r="C159" s="52" t="s">
        <v>8</v>
      </c>
      <c r="D159" s="2">
        <f t="shared" si="11"/>
        <v>1186</v>
      </c>
      <c r="E159" s="3">
        <v>586</v>
      </c>
      <c r="F159" s="3">
        <v>85</v>
      </c>
      <c r="G159" s="3">
        <v>43</v>
      </c>
      <c r="H159" s="3">
        <v>472</v>
      </c>
      <c r="I159" s="53"/>
    </row>
    <row r="160" spans="2:10" x14ac:dyDescent="0.25">
      <c r="B160" s="78"/>
      <c r="C160" s="52" t="s">
        <v>9</v>
      </c>
      <c r="D160" s="2">
        <f t="shared" si="11"/>
        <v>1100</v>
      </c>
      <c r="E160" s="3">
        <v>327</v>
      </c>
      <c r="F160" s="3">
        <v>138</v>
      </c>
      <c r="G160" s="3">
        <v>107</v>
      </c>
      <c r="H160" s="3">
        <v>528</v>
      </c>
      <c r="I160" s="53"/>
    </row>
    <row r="161" spans="2:9" x14ac:dyDescent="0.25">
      <c r="B161" s="79"/>
      <c r="C161" s="52" t="s">
        <v>10</v>
      </c>
      <c r="D161" s="2">
        <f t="shared" si="11"/>
        <v>388</v>
      </c>
      <c r="E161" s="3">
        <v>93</v>
      </c>
      <c r="F161" s="3">
        <v>49</v>
      </c>
      <c r="G161" s="3">
        <v>41</v>
      </c>
      <c r="H161" s="3">
        <v>205</v>
      </c>
      <c r="I161" s="53"/>
    </row>
    <row r="162" spans="2:9" x14ac:dyDescent="0.25">
      <c r="B162" s="77" t="s">
        <v>37</v>
      </c>
      <c r="C162" s="52" t="s">
        <v>36</v>
      </c>
      <c r="D162" s="2">
        <f t="shared" si="11"/>
        <v>2530</v>
      </c>
      <c r="E162" s="3">
        <v>943</v>
      </c>
      <c r="F162" s="3">
        <v>255</v>
      </c>
      <c r="G162" s="3">
        <v>182</v>
      </c>
      <c r="H162" s="3">
        <v>1150</v>
      </c>
      <c r="I162" s="53"/>
    </row>
    <row r="163" spans="2:9" x14ac:dyDescent="0.25">
      <c r="B163" s="79"/>
      <c r="C163" s="52" t="s">
        <v>19</v>
      </c>
      <c r="D163" s="2">
        <f t="shared" si="11"/>
        <v>144</v>
      </c>
      <c r="E163" s="3">
        <v>63</v>
      </c>
      <c r="F163" s="3">
        <v>17</v>
      </c>
      <c r="G163" s="3">
        <v>9</v>
      </c>
      <c r="H163" s="3">
        <v>55</v>
      </c>
      <c r="I163" s="53"/>
    </row>
    <row r="164" spans="2:9" x14ac:dyDescent="0.25">
      <c r="B164" s="77" t="s">
        <v>24</v>
      </c>
      <c r="C164" s="52" t="s">
        <v>11</v>
      </c>
      <c r="D164" s="2">
        <f>SUM(E164:H164)</f>
        <v>801</v>
      </c>
      <c r="E164" s="3">
        <v>306</v>
      </c>
      <c r="F164" s="3">
        <v>91</v>
      </c>
      <c r="G164" s="3">
        <v>55</v>
      </c>
      <c r="H164" s="3">
        <v>349</v>
      </c>
      <c r="I164" s="53"/>
    </row>
    <row r="165" spans="2:9" x14ac:dyDescent="0.25">
      <c r="B165" s="78"/>
      <c r="C165" s="52" t="s">
        <v>12</v>
      </c>
      <c r="D165" s="2">
        <f t="shared" si="11"/>
        <v>1004</v>
      </c>
      <c r="E165" s="3">
        <v>414</v>
      </c>
      <c r="F165" s="3">
        <v>95</v>
      </c>
      <c r="G165" s="3">
        <v>70</v>
      </c>
      <c r="H165" s="3">
        <v>425</v>
      </c>
      <c r="I165" s="53"/>
    </row>
    <row r="166" spans="2:9" x14ac:dyDescent="0.25">
      <c r="B166" s="79"/>
      <c r="C166" s="52" t="s">
        <v>13</v>
      </c>
      <c r="D166" s="2">
        <f t="shared" si="11"/>
        <v>869</v>
      </c>
      <c r="E166" s="3">
        <v>286</v>
      </c>
      <c r="F166" s="3">
        <v>86</v>
      </c>
      <c r="G166" s="3">
        <v>66</v>
      </c>
      <c r="H166" s="3">
        <v>431</v>
      </c>
      <c r="I166" s="53"/>
    </row>
    <row r="167" spans="2:9" ht="12.75" customHeight="1" x14ac:dyDescent="0.25">
      <c r="B167" s="77" t="s">
        <v>23</v>
      </c>
      <c r="C167" s="52" t="s">
        <v>14</v>
      </c>
      <c r="D167" s="2">
        <f t="shared" si="11"/>
        <v>582</v>
      </c>
      <c r="E167" s="3">
        <v>195</v>
      </c>
      <c r="F167" s="3">
        <v>65</v>
      </c>
      <c r="G167" s="3">
        <v>50</v>
      </c>
      <c r="H167" s="3">
        <v>272</v>
      </c>
      <c r="I167" s="53"/>
    </row>
    <row r="168" spans="2:9" ht="12.75" customHeight="1" x14ac:dyDescent="0.25">
      <c r="B168" s="78"/>
      <c r="C168" s="52" t="s">
        <v>15</v>
      </c>
      <c r="D168" s="2">
        <f t="shared" si="11"/>
        <v>868</v>
      </c>
      <c r="E168" s="3">
        <v>276</v>
      </c>
      <c r="F168" s="3">
        <v>95</v>
      </c>
      <c r="G168" s="3">
        <v>69</v>
      </c>
      <c r="H168" s="3">
        <v>428</v>
      </c>
      <c r="I168" s="53"/>
    </row>
    <row r="169" spans="2:9" ht="12.75" customHeight="1" x14ac:dyDescent="0.25">
      <c r="B169" s="78"/>
      <c r="C169" s="52" t="s">
        <v>16</v>
      </c>
      <c r="D169" s="2">
        <f t="shared" si="11"/>
        <v>541</v>
      </c>
      <c r="E169" s="3">
        <v>226</v>
      </c>
      <c r="F169" s="3">
        <v>54</v>
      </c>
      <c r="G169" s="3">
        <v>27</v>
      </c>
      <c r="H169" s="3">
        <v>234</v>
      </c>
      <c r="I169" s="53"/>
    </row>
    <row r="170" spans="2:9" ht="12.75" customHeight="1" x14ac:dyDescent="0.25">
      <c r="B170" s="79"/>
      <c r="C170" s="52" t="s">
        <v>17</v>
      </c>
      <c r="D170" s="2">
        <f t="shared" si="11"/>
        <v>683</v>
      </c>
      <c r="E170" s="3">
        <v>309</v>
      </c>
      <c r="F170" s="3">
        <v>58</v>
      </c>
      <c r="G170" s="3">
        <v>45</v>
      </c>
      <c r="H170" s="3">
        <v>271</v>
      </c>
      <c r="I170" s="53"/>
    </row>
    <row r="171" spans="2:9" x14ac:dyDescent="0.25">
      <c r="B171" s="86" t="s">
        <v>109</v>
      </c>
      <c r="C171" s="96"/>
      <c r="D171" s="96"/>
      <c r="E171" s="96"/>
      <c r="F171" s="96"/>
      <c r="G171" s="96"/>
      <c r="H171" s="87"/>
    </row>
    <row r="172" spans="2:9" ht="12.75" customHeight="1" x14ac:dyDescent="0.25">
      <c r="B172" s="77" t="s">
        <v>107</v>
      </c>
      <c r="C172" s="54" t="s">
        <v>18</v>
      </c>
      <c r="D172" s="2">
        <v>2674</v>
      </c>
      <c r="E172" s="2">
        <v>1006</v>
      </c>
      <c r="F172" s="2">
        <v>272</v>
      </c>
      <c r="G172" s="2">
        <v>191</v>
      </c>
      <c r="H172" s="2">
        <v>1205</v>
      </c>
      <c r="I172" s="53"/>
    </row>
    <row r="173" spans="2:9" ht="12.75" customHeight="1" x14ac:dyDescent="0.25">
      <c r="B173" s="78"/>
      <c r="C173" s="52" t="s">
        <v>103</v>
      </c>
      <c r="D173" s="2">
        <v>1376</v>
      </c>
      <c r="E173" s="3">
        <v>444</v>
      </c>
      <c r="F173" s="3">
        <v>191</v>
      </c>
      <c r="G173" s="3">
        <v>127</v>
      </c>
      <c r="H173" s="3">
        <v>614</v>
      </c>
    </row>
    <row r="174" spans="2:9" ht="12.75" customHeight="1" x14ac:dyDescent="0.25">
      <c r="B174" s="78"/>
      <c r="C174" s="52" t="s">
        <v>79</v>
      </c>
      <c r="D174" s="2">
        <v>205</v>
      </c>
      <c r="E174" s="3">
        <v>67</v>
      </c>
      <c r="F174" s="3">
        <v>26</v>
      </c>
      <c r="G174" s="3">
        <v>14</v>
      </c>
      <c r="H174" s="3">
        <v>98</v>
      </c>
    </row>
    <row r="175" spans="2:9" ht="12.75" customHeight="1" x14ac:dyDescent="0.25">
      <c r="B175" s="78"/>
      <c r="C175" s="52" t="s">
        <v>80</v>
      </c>
      <c r="D175" s="2">
        <v>658</v>
      </c>
      <c r="E175" s="3">
        <v>350</v>
      </c>
      <c r="F175" s="3">
        <v>17</v>
      </c>
      <c r="G175" s="3">
        <v>19</v>
      </c>
      <c r="H175" s="3">
        <v>272</v>
      </c>
    </row>
    <row r="176" spans="2:9" ht="12.75" customHeight="1" x14ac:dyDescent="0.25">
      <c r="B176" s="78"/>
      <c r="C176" s="52" t="s">
        <v>81</v>
      </c>
      <c r="D176" s="2">
        <v>233</v>
      </c>
      <c r="E176" s="3">
        <v>37</v>
      </c>
      <c r="F176" s="3">
        <v>30</v>
      </c>
      <c r="G176" s="3">
        <v>22</v>
      </c>
      <c r="H176" s="3">
        <v>144</v>
      </c>
    </row>
    <row r="177" spans="2:8" ht="12.75" customHeight="1" x14ac:dyDescent="0.25">
      <c r="B177" s="78"/>
      <c r="C177" s="52" t="s">
        <v>82</v>
      </c>
      <c r="D177" s="2">
        <v>189</v>
      </c>
      <c r="E177" s="3">
        <v>101</v>
      </c>
      <c r="F177" s="3">
        <v>6</v>
      </c>
      <c r="G177" s="3">
        <v>6</v>
      </c>
      <c r="H177" s="3">
        <v>76</v>
      </c>
    </row>
    <row r="178" spans="2:8" ht="12.75" customHeight="1" x14ac:dyDescent="0.25">
      <c r="B178" s="78"/>
      <c r="C178" s="52" t="s">
        <v>83</v>
      </c>
      <c r="D178" s="2">
        <v>0</v>
      </c>
      <c r="E178" s="3">
        <v>0</v>
      </c>
      <c r="F178" s="3">
        <v>0</v>
      </c>
      <c r="G178" s="3">
        <v>0</v>
      </c>
      <c r="H178" s="3">
        <v>0</v>
      </c>
    </row>
    <row r="179" spans="2:8" ht="12.75" customHeight="1" x14ac:dyDescent="0.25">
      <c r="B179" s="79"/>
      <c r="C179" s="52" t="s">
        <v>84</v>
      </c>
      <c r="D179" s="2">
        <v>13</v>
      </c>
      <c r="E179" s="3">
        <v>7</v>
      </c>
      <c r="F179" s="3">
        <v>2</v>
      </c>
      <c r="G179" s="3">
        <v>3</v>
      </c>
      <c r="H179" s="3">
        <v>1</v>
      </c>
    </row>
    <row r="180" spans="2:8" x14ac:dyDescent="0.25">
      <c r="B180" s="77" t="s">
        <v>43</v>
      </c>
      <c r="C180" s="52" t="s">
        <v>46</v>
      </c>
      <c r="D180" s="2">
        <v>374</v>
      </c>
      <c r="E180" s="3">
        <v>123</v>
      </c>
      <c r="F180" s="3">
        <v>49</v>
      </c>
      <c r="G180" s="3">
        <v>30</v>
      </c>
      <c r="H180" s="3">
        <v>172</v>
      </c>
    </row>
    <row r="181" spans="2:8" ht="15" customHeight="1" x14ac:dyDescent="0.25">
      <c r="B181" s="78"/>
      <c r="C181" s="52" t="s">
        <v>85</v>
      </c>
      <c r="D181" s="2">
        <v>55</v>
      </c>
      <c r="E181" s="3">
        <v>18</v>
      </c>
      <c r="F181" s="3">
        <v>10</v>
      </c>
      <c r="G181" s="3">
        <v>3</v>
      </c>
      <c r="H181" s="3">
        <v>24</v>
      </c>
    </row>
    <row r="182" spans="2:8" x14ac:dyDescent="0.25">
      <c r="B182" s="78"/>
      <c r="C182" s="52" t="s">
        <v>86</v>
      </c>
      <c r="D182" s="2">
        <v>296</v>
      </c>
      <c r="E182" s="3">
        <v>104</v>
      </c>
      <c r="F182" s="3">
        <v>41</v>
      </c>
      <c r="G182" s="3">
        <v>29</v>
      </c>
      <c r="H182" s="3">
        <v>122</v>
      </c>
    </row>
    <row r="183" spans="2:8" ht="15" customHeight="1" x14ac:dyDescent="0.25">
      <c r="B183" s="78"/>
      <c r="C183" s="52" t="s">
        <v>87</v>
      </c>
      <c r="D183" s="2">
        <v>154</v>
      </c>
      <c r="E183" s="3">
        <v>44</v>
      </c>
      <c r="F183" s="3">
        <v>24</v>
      </c>
      <c r="G183" s="3">
        <v>12</v>
      </c>
      <c r="H183" s="3">
        <v>74</v>
      </c>
    </row>
    <row r="184" spans="2:8" x14ac:dyDescent="0.25">
      <c r="B184" s="79"/>
      <c r="C184" s="52" t="s">
        <v>88</v>
      </c>
      <c r="D184" s="2">
        <v>497</v>
      </c>
      <c r="E184" s="3">
        <v>155</v>
      </c>
      <c r="F184" s="3">
        <v>67</v>
      </c>
      <c r="G184" s="3">
        <v>53</v>
      </c>
      <c r="H184" s="3">
        <v>222</v>
      </c>
    </row>
    <row r="185" spans="2:8" x14ac:dyDescent="0.25">
      <c r="B185" s="77" t="s">
        <v>44</v>
      </c>
      <c r="C185" s="52" t="s">
        <v>102</v>
      </c>
      <c r="D185" s="2">
        <v>1054</v>
      </c>
      <c r="E185" s="3">
        <v>498</v>
      </c>
      <c r="F185" s="3">
        <v>103</v>
      </c>
      <c r="G185" s="3">
        <v>58</v>
      </c>
      <c r="H185" s="3">
        <v>395</v>
      </c>
    </row>
    <row r="186" spans="2:8" x14ac:dyDescent="0.25">
      <c r="B186" s="78"/>
      <c r="C186" s="52" t="s">
        <v>89</v>
      </c>
      <c r="D186" s="2">
        <v>1341</v>
      </c>
      <c r="E186" s="3">
        <v>435</v>
      </c>
      <c r="F186" s="3">
        <v>139</v>
      </c>
      <c r="G186" s="3">
        <v>113</v>
      </c>
      <c r="H186" s="3">
        <v>654</v>
      </c>
    </row>
    <row r="187" spans="2:8" x14ac:dyDescent="0.25">
      <c r="B187" s="79"/>
      <c r="C187" s="52" t="s">
        <v>101</v>
      </c>
      <c r="D187" s="2">
        <v>279</v>
      </c>
      <c r="E187" s="3">
        <v>73</v>
      </c>
      <c r="F187" s="3">
        <v>30</v>
      </c>
      <c r="G187" s="3">
        <v>20</v>
      </c>
      <c r="H187" s="3">
        <v>156</v>
      </c>
    </row>
    <row r="188" spans="2:8" x14ac:dyDescent="0.25">
      <c r="B188" s="77" t="s">
        <v>45</v>
      </c>
      <c r="C188" s="52" t="s">
        <v>90</v>
      </c>
      <c r="D188" s="2">
        <v>870</v>
      </c>
      <c r="E188" s="3">
        <v>253</v>
      </c>
      <c r="F188" s="3">
        <v>121</v>
      </c>
      <c r="G188" s="3">
        <v>78</v>
      </c>
      <c r="H188" s="3">
        <v>418</v>
      </c>
    </row>
    <row r="189" spans="2:8" x14ac:dyDescent="0.25">
      <c r="B189" s="78"/>
      <c r="C189" s="52" t="s">
        <v>91</v>
      </c>
      <c r="D189" s="2">
        <v>1490</v>
      </c>
      <c r="E189" s="3">
        <v>584</v>
      </c>
      <c r="F189" s="3">
        <v>132</v>
      </c>
      <c r="G189" s="3">
        <v>100</v>
      </c>
      <c r="H189" s="3">
        <v>674</v>
      </c>
    </row>
    <row r="190" spans="2:8" x14ac:dyDescent="0.25">
      <c r="B190" s="78"/>
      <c r="C190" s="52" t="s">
        <v>94</v>
      </c>
      <c r="D190" s="2">
        <v>168</v>
      </c>
      <c r="E190" s="3">
        <v>102</v>
      </c>
      <c r="F190" s="3">
        <v>5</v>
      </c>
      <c r="G190" s="3">
        <v>4</v>
      </c>
      <c r="H190" s="3">
        <v>57</v>
      </c>
    </row>
    <row r="191" spans="2:8" x14ac:dyDescent="0.25">
      <c r="B191" s="78"/>
      <c r="C191" s="52" t="s">
        <v>92</v>
      </c>
      <c r="D191" s="2">
        <v>35</v>
      </c>
      <c r="E191" s="3">
        <v>19</v>
      </c>
      <c r="F191" s="3">
        <v>1</v>
      </c>
      <c r="G191" s="3">
        <v>2</v>
      </c>
      <c r="H191" s="3">
        <v>13</v>
      </c>
    </row>
    <row r="192" spans="2:8" x14ac:dyDescent="0.25">
      <c r="B192" s="79"/>
      <c r="C192" s="52" t="s">
        <v>93</v>
      </c>
      <c r="D192" s="2">
        <v>111</v>
      </c>
      <c r="E192" s="3">
        <v>48</v>
      </c>
      <c r="F192" s="3">
        <v>13</v>
      </c>
      <c r="G192" s="3">
        <v>7</v>
      </c>
      <c r="H192" s="3">
        <v>43</v>
      </c>
    </row>
    <row r="196" ht="15" customHeight="1" x14ac:dyDescent="0.25"/>
    <row r="208" ht="14.25" customHeight="1" x14ac:dyDescent="0.25"/>
    <row r="209" ht="15" customHeight="1" x14ac:dyDescent="0.25"/>
  </sheetData>
  <mergeCells count="52">
    <mergeCell ref="B45:B49"/>
    <mergeCell ref="D6:H6"/>
    <mergeCell ref="B29:B36"/>
    <mergeCell ref="B9:B11"/>
    <mergeCell ref="B12:B15"/>
    <mergeCell ref="B6:C7"/>
    <mergeCell ref="B16:B18"/>
    <mergeCell ref="B37:B41"/>
    <mergeCell ref="B19:B20"/>
    <mergeCell ref="B21:B23"/>
    <mergeCell ref="B42:B44"/>
    <mergeCell ref="B24:B27"/>
    <mergeCell ref="D102:H102"/>
    <mergeCell ref="B54:C55"/>
    <mergeCell ref="D54:H54"/>
    <mergeCell ref="B57:B59"/>
    <mergeCell ref="B77:B84"/>
    <mergeCell ref="B60:B63"/>
    <mergeCell ref="B64:B66"/>
    <mergeCell ref="B85:B89"/>
    <mergeCell ref="B67:B68"/>
    <mergeCell ref="B69:B71"/>
    <mergeCell ref="B90:B92"/>
    <mergeCell ref="B72:B75"/>
    <mergeCell ref="B93:B97"/>
    <mergeCell ref="B102:C103"/>
    <mergeCell ref="B133:B137"/>
    <mergeCell ref="B115:B116"/>
    <mergeCell ref="B117:B119"/>
    <mergeCell ref="B138:B140"/>
    <mergeCell ref="B120:B123"/>
    <mergeCell ref="B188:B192"/>
    <mergeCell ref="B28:H28"/>
    <mergeCell ref="B76:H76"/>
    <mergeCell ref="B124:H124"/>
    <mergeCell ref="B141:B145"/>
    <mergeCell ref="B149:C150"/>
    <mergeCell ref="D149:H149"/>
    <mergeCell ref="B152:B154"/>
    <mergeCell ref="B172:B179"/>
    <mergeCell ref="B155:B158"/>
    <mergeCell ref="B159:B161"/>
    <mergeCell ref="B180:B184"/>
    <mergeCell ref="B105:B107"/>
    <mergeCell ref="B125:B132"/>
    <mergeCell ref="B108:B111"/>
    <mergeCell ref="B112:B114"/>
    <mergeCell ref="B171:H171"/>
    <mergeCell ref="B162:B163"/>
    <mergeCell ref="B164:B166"/>
    <mergeCell ref="B185:B187"/>
    <mergeCell ref="B167:B170"/>
  </mergeCells>
  <conditionalFormatting sqref="G7:G8">
    <cfRule type="cellIs" dxfId="8" priority="13" operator="lessThan">
      <formula>10</formula>
    </cfRule>
  </conditionalFormatting>
  <conditionalFormatting sqref="G150">
    <cfRule type="cellIs" dxfId="7" priority="12" operator="lessThan">
      <formula>10</formula>
    </cfRule>
  </conditionalFormatting>
  <conditionalFormatting sqref="G103">
    <cfRule type="cellIs" dxfId="6" priority="11" operator="lessThan">
      <formula>10</formula>
    </cfRule>
  </conditionalFormatting>
  <conditionalFormatting sqref="G55:G56">
    <cfRule type="cellIs" dxfId="5" priority="10" operator="lessThan">
      <formula>10</formula>
    </cfRule>
  </conditionalFormatting>
  <conditionalFormatting sqref="D152:H170">
    <cfRule type="cellIs" dxfId="4" priority="9" operator="lessThan">
      <formula>10</formula>
    </cfRule>
  </conditionalFormatting>
  <conditionalFormatting sqref="D172:H190">
    <cfRule type="cellIs" dxfId="3" priority="4" operator="lessThan">
      <formula>10</formula>
    </cfRule>
  </conditionalFormatting>
  <conditionalFormatting sqref="D191:H192">
    <cfRule type="cellIs" dxfId="2" priority="3" operator="lessThan">
      <formula>10</formula>
    </cfRule>
  </conditionalFormatting>
  <conditionalFormatting sqref="G104">
    <cfRule type="cellIs" dxfId="1" priority="2" operator="lessThan">
      <formula>10</formula>
    </cfRule>
  </conditionalFormatting>
  <conditionalFormatting sqref="G151">
    <cfRule type="cellIs" dxfId="0" priority="1" operator="lessThan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T1</vt:lpstr>
      <vt:lpstr>T2</vt:lpstr>
      <vt:lpstr>T3</vt:lpstr>
      <vt:lpstr>T4</vt:lpstr>
      <vt:lpstr>T5</vt:lpstr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2022-06-14T17:57:49Z</dcterms:modified>
</cp:coreProperties>
</file>